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9"/>
  <workbookPr defaultThemeVersion="166925"/>
  <mc:AlternateContent xmlns:mc="http://schemas.openxmlformats.org/markup-compatibility/2006">
    <mc:Choice Requires="x15">
      <x15ac:absPath xmlns:x15ac="http://schemas.microsoft.com/office/spreadsheetml/2010/11/ac" url="https://d.docs.live.net/2beb12fa8c738dcf/Documents/Hawaii/RCG Recruiting RFP/"/>
    </mc:Choice>
  </mc:AlternateContent>
  <xr:revisionPtr revIDLastSave="100" documentId="8_{99D10C77-8894-4961-B865-700A0C46CFDB}" xr6:coauthVersionLast="47" xr6:coauthVersionMax="47" xr10:uidLastSave="{8C346B41-A395-4B18-8B47-49151CF2CF63}"/>
  <bookViews>
    <workbookView xWindow="43080" yWindow="-120" windowWidth="29040" windowHeight="15720" activeTab="4" xr2:uid="{2EA75EF1-C939-43CB-93F8-F663E4287073}"/>
  </bookViews>
  <sheets>
    <sheet name="Title" sheetId="1" r:id="rId1"/>
    <sheet name="Cost Proposal Summary" sheetId="14" r:id="rId2"/>
    <sheet name="Staffing Rates" sheetId="3" r:id="rId3"/>
    <sheet name="Personnel Costs" sheetId="4" r:id="rId4"/>
    <sheet name="Non-Personnel &amp; Indirect" sheetId="16" r:id="rId5"/>
  </sheets>
  <definedNames>
    <definedName name="_xlnm.Print_Area" localSheetId="1">'Cost Proposal Summary'!$A$1:$F$20</definedName>
    <definedName name="_xlnm.Print_Area" localSheetId="4">'Non-Personnel &amp; Indirect'!$A$1:$K$31</definedName>
    <definedName name="_xlnm.Print_Area" localSheetId="2">'Staffing Rates'!$A$1:$K$19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16" l="1"/>
  <c r="F2" i="4"/>
  <c r="F2" i="3"/>
  <c r="C9" i="14"/>
  <c r="P24" i="4"/>
  <c r="P25" i="4"/>
  <c r="P26" i="4"/>
  <c r="P27" i="4"/>
  <c r="P28" i="4"/>
  <c r="P29" i="4"/>
  <c r="E33" i="16"/>
  <c r="G58" i="16" l="1"/>
  <c r="G30" i="16" l="1"/>
  <c r="C15" i="14" s="1"/>
  <c r="D15" i="14" l="1"/>
  <c r="A3" i="16"/>
  <c r="A2" i="16"/>
  <c r="A1" i="16"/>
  <c r="A3" i="4"/>
  <c r="A2" i="4"/>
  <c r="A1" i="4"/>
  <c r="A3" i="3"/>
  <c r="A2" i="3"/>
  <c r="A1" i="3"/>
  <c r="K19" i="3" l="1"/>
  <c r="K18" i="3"/>
  <c r="K17" i="3"/>
  <c r="K16" i="3"/>
  <c r="K15" i="3"/>
  <c r="K14" i="3"/>
  <c r="K13" i="3"/>
  <c r="K12" i="3"/>
  <c r="K11" i="3"/>
  <c r="K10" i="3"/>
  <c r="E30" i="4"/>
  <c r="G30" i="4"/>
  <c r="I30" i="4"/>
  <c r="K30" i="4"/>
  <c r="D13" i="4" s="1"/>
  <c r="O29" i="4"/>
  <c r="O28" i="4"/>
  <c r="O27" i="4"/>
  <c r="O26" i="4"/>
  <c r="O25" i="4"/>
  <c r="O24" i="4"/>
  <c r="O23" i="4"/>
  <c r="O22" i="4"/>
  <c r="O21" i="4"/>
  <c r="O20" i="4"/>
  <c r="C23" i="4"/>
  <c r="C22" i="4"/>
  <c r="C21" i="4"/>
  <c r="C20" i="4"/>
  <c r="D10" i="4" l="1"/>
  <c r="O30" i="4" l="1"/>
  <c r="M30" i="4"/>
  <c r="D14" i="4" s="1"/>
  <c r="D22" i="4"/>
  <c r="P22" i="4" s="1"/>
  <c r="D23" i="4"/>
  <c r="P23" i="4" s="1"/>
  <c r="D24" i="4"/>
  <c r="D25" i="4"/>
  <c r="D26" i="4"/>
  <c r="D27" i="4"/>
  <c r="D28" i="4"/>
  <c r="D29" i="4"/>
  <c r="D21" i="4"/>
  <c r="P21" i="4" s="1"/>
  <c r="D20" i="4"/>
  <c r="P20" i="4" s="1"/>
  <c r="L21" i="4" l="1"/>
  <c r="L29" i="4"/>
  <c r="L27" i="4"/>
  <c r="L24" i="4"/>
  <c r="L28" i="4"/>
  <c r="L26" i="4"/>
  <c r="L25" i="4"/>
  <c r="L23" i="4"/>
  <c r="L22" i="4"/>
  <c r="F20" i="4"/>
  <c r="L20" i="4"/>
  <c r="J20" i="4"/>
  <c r="H25" i="4"/>
  <c r="J25" i="4"/>
  <c r="F25" i="4"/>
  <c r="N25" i="4"/>
  <c r="H24" i="4"/>
  <c r="F24" i="4"/>
  <c r="N24" i="4"/>
  <c r="J24" i="4"/>
  <c r="J22" i="4"/>
  <c r="F22" i="4"/>
  <c r="H22" i="4"/>
  <c r="N22" i="4"/>
  <c r="N26" i="4"/>
  <c r="J26" i="4"/>
  <c r="H26" i="4"/>
  <c r="F26" i="4"/>
  <c r="J23" i="4"/>
  <c r="H23" i="4"/>
  <c r="F23" i="4"/>
  <c r="N23" i="4"/>
  <c r="N20" i="4"/>
  <c r="H20" i="4"/>
  <c r="J29" i="4"/>
  <c r="H29" i="4"/>
  <c r="F29" i="4"/>
  <c r="N29" i="4"/>
  <c r="N21" i="4"/>
  <c r="F21" i="4"/>
  <c r="J21" i="4"/>
  <c r="H21" i="4"/>
  <c r="N28" i="4"/>
  <c r="J28" i="4"/>
  <c r="F28" i="4"/>
  <c r="H28" i="4"/>
  <c r="F27" i="4"/>
  <c r="N27" i="4"/>
  <c r="J27" i="4"/>
  <c r="H27" i="4"/>
  <c r="P30" i="4" l="1"/>
  <c r="L30" i="4"/>
  <c r="E13" i="4" s="1"/>
  <c r="J30" i="4"/>
  <c r="E12" i="4" s="1"/>
  <c r="H30" i="4"/>
  <c r="E11" i="4" s="1"/>
  <c r="N30" i="4"/>
  <c r="E14" i="4" s="1"/>
  <c r="F30" i="4"/>
  <c r="E10" i="4" s="1"/>
  <c r="C24" i="4"/>
  <c r="C25" i="4"/>
  <c r="C26" i="4"/>
  <c r="C27" i="4"/>
  <c r="C28" i="4"/>
  <c r="C29" i="4"/>
  <c r="D12" i="4"/>
  <c r="D11" i="4"/>
  <c r="E15" i="4" l="1"/>
  <c r="C14" i="14" s="1"/>
  <c r="D15" i="4"/>
  <c r="D14" i="14" l="1"/>
  <c r="C16" i="14"/>
  <c r="C17" i="14" s="1"/>
  <c r="C18" i="14" l="1"/>
  <c r="E14" i="14"/>
  <c r="E15" i="14"/>
  <c r="D16" i="14" l="1"/>
  <c r="E16" i="14"/>
  <c r="C21" i="14"/>
  <c r="D21" i="14" l="1"/>
  <c r="D17" i="14"/>
  <c r="D18" i="14" l="1"/>
  <c r="E18" i="14" s="1"/>
  <c r="C10" i="14" s="1"/>
  <c r="E17" i="14"/>
  <c r="E21" i="14"/>
</calcChain>
</file>

<file path=xl/sharedStrings.xml><?xml version="1.0" encoding="utf-8"?>
<sst xmlns="http://schemas.openxmlformats.org/spreadsheetml/2006/main" count="90" uniqueCount="63">
  <si>
    <t>DHS Resource Caregiver Recruiting RFP</t>
  </si>
  <si>
    <t>Cost Proposal Template</t>
  </si>
  <si>
    <t>RFP SSD-26-POS-9933</t>
  </si>
  <si>
    <t>Department of Human Services (DHS)</t>
  </si>
  <si>
    <t>State of Hawaii</t>
  </si>
  <si>
    <t>Addendum 1</t>
  </si>
  <si>
    <t>State of Hawaii Department of Human Services</t>
  </si>
  <si>
    <t>Cost Proposal Template - Addendum 1</t>
  </si>
  <si>
    <t>Cost Proposal Summary</t>
  </si>
  <si>
    <t>Applicant Name:</t>
  </si>
  <si>
    <t>Please Complete Yellow Shaded Regions</t>
  </si>
  <si>
    <r>
      <t xml:space="preserve">Instructions: </t>
    </r>
    <r>
      <rPr>
        <sz val="11"/>
        <rFont val="Arial"/>
        <family val="2"/>
      </rPr>
      <t xml:space="preserve">Applicants must fill in their name in the yellow-shaded cell. Cells shaded in white, grey, or blue shall not be altered. All blue cells will populate automatically from other tabs.
All costs associated with this Contract must be captured in the 1-year 4-month Total Proposal Amount. The State of Hawaii's 1-year 4-month RCG Recruiting Budget is set as a guide for potential Applicants.  Actual payments shall be made as described in Scope of Work Section 2.
</t>
    </r>
    <r>
      <rPr>
        <b/>
        <sz val="11"/>
        <rFont val="Arial"/>
        <family val="2"/>
      </rPr>
      <t xml:space="preserve">
</t>
    </r>
    <r>
      <rPr>
        <sz val="11"/>
        <rFont val="Arial"/>
        <family val="2"/>
      </rPr>
      <t>The Applicant shall comply with Cost Principles, Chapter 103F, HRS, Purchases of Health and Human Services, allowable expenditures of contract funding, and other information contained in the RFP.  Components of the cost proposal shall remain fixed for the 1-year 4-month contract period, and cannot be adjusted without State approval.</t>
    </r>
  </si>
  <si>
    <t>State of Hawaii 1-Year 4-Month RCG Recruiting Budget</t>
  </si>
  <si>
    <t>1-Year 4-Month Total Proposal Amount</t>
  </si>
  <si>
    <t>Table 1: 1-Year 4-Month Cost Proposal Summary by Payment Type and Contract Year</t>
  </si>
  <si>
    <t>Payment Type</t>
  </si>
  <si>
    <t>Fiscal Year 1 (Mar '26 - Jun'26 - Initial 4 month) Total Cost</t>
  </si>
  <si>
    <t>Fiscal Year 2 (Jul '26 - Jun '27 - 12 Month) Total Cost</t>
  </si>
  <si>
    <t>1-Year 4-Month Total Cost</t>
  </si>
  <si>
    <t>Personnel Costs</t>
  </si>
  <si>
    <t>Non-Personnel Costs</t>
  </si>
  <si>
    <t>Total Personnel and Non-Personnel Costs</t>
  </si>
  <si>
    <t>Indirect Cost (if applicable)</t>
  </si>
  <si>
    <t>Total NTE Cost</t>
  </si>
  <si>
    <t>Staffing Rates</t>
  </si>
  <si>
    <r>
      <rPr>
        <b/>
        <sz val="11"/>
        <color rgb="FF000000"/>
        <rFont val="Arial"/>
      </rPr>
      <t xml:space="preserve">Instructions: </t>
    </r>
    <r>
      <rPr>
        <sz val="11"/>
        <color rgb="FF000000"/>
        <rFont val="Arial"/>
      </rPr>
      <t>Please fill in the cells shaded yellow. Applicants need only to fill in the Position Description, Annual Salary, Annual Benefits %, and Annual Payroll Taxes % for each Position Title of staff that will support this Contract. All blue cells will fill in automatically. The information in this tab will be used throughout the Cost Proposal.</t>
    </r>
    <r>
      <rPr>
        <b/>
        <sz val="11"/>
        <color rgb="FF000000"/>
        <rFont val="Arial"/>
      </rPr>
      <t xml:space="preserve"> </t>
    </r>
    <r>
      <rPr>
        <sz val="11"/>
        <color rgb="FF000000"/>
        <rFont val="Arial"/>
      </rPr>
      <t xml:space="preserve">The Applicant should include all Staff Positions required to complete all work contemplated by this Contract. 
Please note that Salaries, Benefit percentages, and Payroll Tax percentages shall be fixed for the two-year term of the contract, and cannot be adjusted without State approval. </t>
    </r>
  </si>
  <si>
    <t>Table 1: Staffing</t>
  </si>
  <si>
    <t>Position Title</t>
  </si>
  <si>
    <t>Position Description</t>
  </si>
  <si>
    <t>Annual Salary</t>
  </si>
  <si>
    <t>Benefits (Percentage)</t>
  </si>
  <si>
    <t>Payroll Taxes (Percentage)</t>
  </si>
  <si>
    <t>Total Annual Cost per FTE Cost</t>
  </si>
  <si>
    <r>
      <rPr>
        <b/>
        <sz val="11"/>
        <color rgb="FF000000"/>
        <rFont val="Arial"/>
      </rPr>
      <t xml:space="preserve">Instructions: </t>
    </r>
    <r>
      <rPr>
        <sz val="11"/>
        <color rgb="FF000000"/>
        <rFont val="Arial"/>
      </rPr>
      <t xml:space="preserve">Please fill in the cells shaded yellow.  All blue cells will fill in automatically. Position Titles and Annual Personnel Cost per FTE will populate automatically from the "Staffing Rates" tab. 
No information is required in Table 1. In Table 2, Applicants need only to fill in their FTEs per Activity Category for their listed Position Titles in each Activity Category. If a position is not required for a certain Activity Category, then you may enter "0." </t>
    </r>
  </si>
  <si>
    <t>Table 1: Total Annual Personnel Costs by Activity Category</t>
  </si>
  <si>
    <t>Total FTEs</t>
  </si>
  <si>
    <t>Annual Personnel Total Cost</t>
  </si>
  <si>
    <t>1. Outreach, Marketing, and Recruiting Plan</t>
  </si>
  <si>
    <t>2. Outreach, Marketing, and Recruiting Efforts</t>
  </si>
  <si>
    <t>3. RCG Applicant Orientation &amp; Screening</t>
  </si>
  <si>
    <t>4. RCG Application Assistance</t>
  </si>
  <si>
    <t>5. Contract Administration and Management</t>
  </si>
  <si>
    <t>Annual Total</t>
  </si>
  <si>
    <t>Table 2: Annual FTEs by Activity Category</t>
  </si>
  <si>
    <t>Activity Categories</t>
  </si>
  <si>
    <t>Annual Total for All Activity Categories</t>
  </si>
  <si>
    <t>Annual Personnel Cost per FTE</t>
  </si>
  <si>
    <t>FTEs per Activity Category</t>
  </si>
  <si>
    <t>Annual Personnel Cost per Position per Activity Category</t>
  </si>
  <si>
    <t>Total FTEs per Position</t>
  </si>
  <si>
    <t>Total Annual Personnel Cost per Position</t>
  </si>
  <si>
    <t>Annual Total:</t>
  </si>
  <si>
    <r>
      <rPr>
        <b/>
        <sz val="11"/>
        <color rgb="FF000000"/>
        <rFont val="Arial"/>
      </rPr>
      <t xml:space="preserve">Instructions: </t>
    </r>
    <r>
      <rPr>
        <sz val="11"/>
        <color rgb="FF000000"/>
        <rFont val="Arial"/>
      </rPr>
      <t xml:space="preserve">Please fill in the cells shaded yellow. All blue cells will fill in automatically.
In Table 1, Applicants shall enter Non-Personnel Costs, if any, allocated to this Contract by including Name, Description and Justification for Use of the cost, as well as a Total Annual Cost for the item. 
In Table 2, Applicants need only to fill in their proposed Indirect Cost Percentage, if applicable. Indirect Costs are expenses that are not directly attributable to the Contract SoW. If an organization receives Federal funds, they typically calculate this rate every year and receive Federal approval of their methodology and rate. </t>
    </r>
    <r>
      <rPr>
        <b/>
        <sz val="11"/>
        <color rgb="FF000000"/>
        <rFont val="Arial"/>
      </rPr>
      <t xml:space="preserve">The Indirect Cost percentages shall not exceed 10% of the Personnel and Non-Personnel Costs and cannot be adjusted without State approval.
</t>
    </r>
    <r>
      <rPr>
        <sz val="11"/>
        <color rgb="FF000000"/>
        <rFont val="Arial"/>
      </rPr>
      <t xml:space="preserve">
In Table 3, Applicants shall enter line-item descriptions of Indirect Costs, if any. Applicants shall enter the name of the cost, including Federal general category if applicable. The items listed here are for informational purposes only, and the percentage included in Table 2 will be used to calculate actual indirect costs.</t>
    </r>
  </si>
  <si>
    <t>Table 1: Non-Personnel Costs</t>
  </si>
  <si>
    <t>Name</t>
  </si>
  <si>
    <t>Description and Justification for Use</t>
  </si>
  <si>
    <t>Total Annual Cost</t>
  </si>
  <si>
    <r>
      <t>Table 2: Other Indirect Costs (If applicable)</t>
    </r>
    <r>
      <rPr>
        <b/>
        <vertAlign val="superscript"/>
        <sz val="11"/>
        <rFont val="Arial"/>
        <family val="2"/>
      </rPr>
      <t>1</t>
    </r>
  </si>
  <si>
    <t>Indirect Cost Percentage (If applicable)</t>
  </si>
  <si>
    <r>
      <rPr>
        <vertAlign val="superscript"/>
        <sz val="11"/>
        <color rgb="FF000000"/>
        <rFont val="Arial"/>
      </rPr>
      <t xml:space="preserve">1. </t>
    </r>
    <r>
      <rPr>
        <sz val="11"/>
        <color rgb="FF000000"/>
        <rFont val="Arial"/>
      </rPr>
      <t>If an Indirect Cost Percentage is utilized, all Indirect Costs shall be exclusive of any other cost listed in this Cost Proposal.</t>
    </r>
  </si>
  <si>
    <r>
      <t>Table 3: Indirect Costs</t>
    </r>
    <r>
      <rPr>
        <b/>
        <vertAlign val="superscript"/>
        <sz val="11"/>
        <rFont val="Arial"/>
        <family val="2"/>
      </rPr>
      <t>2</t>
    </r>
  </si>
  <si>
    <t>Name (General Category Name if applicable)</t>
  </si>
  <si>
    <t>2. Table 3 is for informational purposes only.  Actual indirect costs will be calculated using the % in Table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</si>
</sst>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0;;;@"/>
  </numFmts>
  <fonts count="25">
    <font>
      <sz val="11"/>
      <color theme="1"/>
      <name val="Calibri"/>
      <family val="2"/>
      <scheme val="minor"/>
    </font>
    <font>
      <sz val="11"/>
      <color theme="1"/>
      <name val="Calibri"/>
      <family val="2"/>
      <scheme val="minor"/>
    </font>
    <font>
      <b/>
      <sz val="25"/>
      <name val="Arial"/>
      <family val="2"/>
    </font>
    <font>
      <b/>
      <sz val="10"/>
      <name val="Arial"/>
      <family val="2"/>
    </font>
    <font>
      <sz val="16"/>
      <name val="Arial"/>
      <family val="2"/>
    </font>
    <font>
      <sz val="18"/>
      <color theme="1"/>
      <name val="Arial"/>
      <family val="2"/>
    </font>
    <font>
      <b/>
      <sz val="18"/>
      <color theme="1"/>
      <name val="Arial"/>
      <family val="2"/>
    </font>
    <font>
      <sz val="11"/>
      <color theme="1"/>
      <name val="Arial"/>
      <family val="2"/>
    </font>
    <font>
      <b/>
      <sz val="11"/>
      <name val="Arial"/>
      <family val="2"/>
    </font>
    <font>
      <sz val="11"/>
      <name val="Arial"/>
      <family val="2"/>
    </font>
    <font>
      <sz val="11"/>
      <color rgb="FFFF0000"/>
      <name val="Arial"/>
      <family val="2"/>
    </font>
    <font>
      <sz val="8"/>
      <name val="Arial"/>
      <family val="2"/>
    </font>
    <font>
      <u/>
      <sz val="11"/>
      <name val="Arial"/>
      <family val="2"/>
    </font>
    <font>
      <b/>
      <sz val="11"/>
      <color theme="1"/>
      <name val="Arial"/>
      <family val="2"/>
    </font>
    <font>
      <b/>
      <sz val="11"/>
      <color rgb="FFFF0000"/>
      <name val="Arial"/>
      <family val="2"/>
    </font>
    <font>
      <sz val="8"/>
      <name val="Calibri"/>
      <family val="2"/>
      <scheme val="minor"/>
    </font>
    <font>
      <b/>
      <sz val="18"/>
      <name val="Arial"/>
      <family val="2"/>
    </font>
    <font>
      <b/>
      <vertAlign val="superscript"/>
      <sz val="11"/>
      <name val="Arial"/>
      <family val="2"/>
    </font>
    <font>
      <b/>
      <sz val="25"/>
      <color rgb="FFFF0000"/>
      <name val="Arial"/>
      <family val="2"/>
    </font>
    <font>
      <sz val="16"/>
      <color rgb="FFFF0000"/>
      <name val="Arial"/>
      <family val="2"/>
    </font>
    <font>
      <sz val="16"/>
      <color theme="1"/>
      <name val="Arial"/>
      <family val="2"/>
    </font>
    <font>
      <b/>
      <sz val="11"/>
      <color rgb="FF000000"/>
      <name val="Arial"/>
    </font>
    <font>
      <b/>
      <sz val="11"/>
      <name val="Arial"/>
    </font>
    <font>
      <vertAlign val="superscript"/>
      <sz val="11"/>
      <color rgb="FF000000"/>
      <name val="Arial"/>
    </font>
    <font>
      <sz val="11"/>
      <color rgb="FF000000"/>
      <name val="Arial"/>
    </font>
  </fonts>
  <fills count="12">
    <fill>
      <patternFill patternType="none"/>
    </fill>
    <fill>
      <patternFill patternType="gray125"/>
    </fill>
    <fill>
      <patternFill patternType="solid">
        <fgColor indexed="9"/>
        <bgColor indexed="64"/>
      </patternFill>
    </fill>
    <fill>
      <patternFill patternType="solid">
        <fgColor rgb="FFFFFF88"/>
        <bgColor indexed="64"/>
      </patternFill>
    </fill>
    <fill>
      <patternFill patternType="solid">
        <fgColor rgb="FFD9D9D9"/>
        <bgColor indexed="64"/>
      </patternFill>
    </fill>
    <fill>
      <patternFill patternType="solid">
        <fgColor theme="0" tint="-0.249977111117893"/>
        <bgColor indexed="64"/>
      </patternFill>
    </fill>
    <fill>
      <patternFill patternType="solid">
        <fgColor rgb="FFC3FFFF"/>
        <bgColor indexed="64"/>
      </patternFill>
    </fill>
    <fill>
      <patternFill patternType="solid">
        <fgColor indexed="22"/>
        <bgColor indexed="64"/>
      </patternFill>
    </fill>
    <fill>
      <patternFill patternType="solid">
        <fgColor indexed="43"/>
        <bgColor indexed="64"/>
      </patternFill>
    </fill>
    <fill>
      <patternFill patternType="solid">
        <fgColor rgb="FFFFFF99"/>
        <bgColor indexed="64"/>
      </patternFill>
    </fill>
    <fill>
      <patternFill patternType="solid">
        <fgColor rgb="FFCCFFFF"/>
        <bgColor indexed="64"/>
      </patternFill>
    </fill>
    <fill>
      <patternFill patternType="solid">
        <fgColor indexed="41"/>
        <bgColor indexed="64"/>
      </patternFill>
    </fill>
  </fills>
  <borders count="33">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double">
        <color indexed="64"/>
      </bottom>
      <diagonal/>
    </border>
    <border>
      <left style="thin">
        <color auto="1"/>
      </left>
      <right style="thin">
        <color auto="1"/>
      </right>
      <top style="double">
        <color indexed="64"/>
      </top>
      <bottom style="thin">
        <color auto="1"/>
      </bottom>
      <diagonal/>
    </border>
    <border>
      <left/>
      <right style="thin">
        <color indexed="64"/>
      </right>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double">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right/>
      <top style="thin">
        <color indexed="64"/>
      </top>
      <bottom style="double">
        <color indexed="64"/>
      </bottom>
      <diagonal/>
    </border>
    <border>
      <left/>
      <right style="thin">
        <color auto="1"/>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thin">
        <color auto="1"/>
      </left>
      <right style="thin">
        <color auto="1"/>
      </right>
      <top style="thin">
        <color auto="1"/>
      </top>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left style="medium">
        <color indexed="64"/>
      </left>
      <right style="thin">
        <color indexed="64"/>
      </right>
      <top style="double">
        <color indexed="64"/>
      </top>
      <bottom style="medium">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auto="1"/>
      </left>
      <right style="medium">
        <color indexed="64"/>
      </right>
      <top style="double">
        <color indexed="64"/>
      </top>
      <bottom style="double">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cellStyleXfs>
  <cellXfs count="174">
    <xf numFmtId="0" fontId="0" fillId="0" borderId="0" xfId="0"/>
    <xf numFmtId="44" fontId="7" fillId="9" borderId="3" xfId="2" applyFont="1" applyFill="1" applyBorder="1" applyAlignment="1" applyProtection="1">
      <alignment vertical="center"/>
      <protection locked="0"/>
    </xf>
    <xf numFmtId="44" fontId="9" fillId="10" borderId="3" xfId="3" applyNumberFormat="1" applyFont="1" applyFill="1" applyBorder="1" applyAlignment="1" applyProtection="1">
      <alignment vertical="center" wrapText="1"/>
    </xf>
    <xf numFmtId="0" fontId="9" fillId="8" borderId="3" xfId="3" applyNumberFormat="1" applyFont="1" applyFill="1" applyBorder="1" applyAlignment="1" applyProtection="1">
      <alignment horizontal="center" vertical="center" wrapText="1"/>
      <protection locked="0"/>
    </xf>
    <xf numFmtId="44" fontId="9" fillId="11" borderId="3" xfId="2" applyFont="1" applyFill="1" applyBorder="1" applyAlignment="1" applyProtection="1">
      <alignment vertical="center" wrapText="1"/>
    </xf>
    <xf numFmtId="44" fontId="8" fillId="11" borderId="8" xfId="2" applyFont="1" applyFill="1" applyBorder="1" applyAlignment="1" applyProtection="1">
      <alignment vertical="center" wrapText="1"/>
    </xf>
    <xf numFmtId="165" fontId="9" fillId="10" borderId="1" xfId="3" applyNumberFormat="1" applyFont="1" applyFill="1" applyBorder="1" applyAlignment="1" applyProtection="1">
      <alignment horizontal="center" vertical="center" wrapText="1"/>
    </xf>
    <xf numFmtId="44" fontId="8" fillId="11" borderId="8" xfId="2" applyFont="1" applyFill="1" applyBorder="1" applyAlignment="1" applyProtection="1">
      <alignment horizontal="right" vertical="center"/>
    </xf>
    <xf numFmtId="9" fontId="7" fillId="9" borderId="3" xfId="3" applyFont="1" applyFill="1" applyBorder="1" applyAlignment="1" applyProtection="1">
      <alignment vertical="center"/>
      <protection locked="0"/>
    </xf>
    <xf numFmtId="0" fontId="9" fillId="8" borderId="3" xfId="3" applyNumberFormat="1" applyFont="1" applyFill="1" applyBorder="1" applyAlignment="1" applyProtection="1">
      <alignment horizontal="left" vertical="center" wrapText="1"/>
      <protection locked="0"/>
    </xf>
    <xf numFmtId="0" fontId="9" fillId="8" borderId="4" xfId="3" applyNumberFormat="1" applyFont="1" applyFill="1" applyBorder="1" applyAlignment="1" applyProtection="1">
      <alignment horizontal="left" vertical="center" wrapText="1"/>
      <protection locked="0"/>
    </xf>
    <xf numFmtId="164" fontId="0" fillId="2" borderId="0" xfId="0" applyNumberFormat="1" applyFill="1"/>
    <xf numFmtId="164" fontId="3" fillId="2" borderId="0" xfId="0" applyNumberFormat="1" applyFont="1" applyFill="1"/>
    <xf numFmtId="0" fontId="5" fillId="0" borderId="0" xfId="0" applyFont="1"/>
    <xf numFmtId="0" fontId="6" fillId="0" borderId="0" xfId="0" applyFont="1" applyAlignment="1">
      <alignment horizontal="center" vertical="center"/>
    </xf>
    <xf numFmtId="0" fontId="7" fillId="0" borderId="0" xfId="0" applyFont="1"/>
    <xf numFmtId="0" fontId="6" fillId="0" borderId="0" xfId="0" applyFont="1"/>
    <xf numFmtId="0" fontId="6" fillId="0" borderId="0" xfId="0" applyFont="1" applyAlignment="1">
      <alignment horizontal="center"/>
    </xf>
    <xf numFmtId="44" fontId="9" fillId="6" borderId="3" xfId="2" applyFont="1" applyFill="1" applyBorder="1" applyAlignment="1" applyProtection="1">
      <alignment vertical="center"/>
    </xf>
    <xf numFmtId="44" fontId="9" fillId="6" borderId="4" xfId="2" applyFont="1" applyFill="1" applyBorder="1" applyAlignment="1" applyProtection="1">
      <alignment vertical="center"/>
    </xf>
    <xf numFmtId="44" fontId="8" fillId="6" borderId="8" xfId="2" applyFont="1" applyFill="1" applyBorder="1" applyAlignment="1" applyProtection="1">
      <alignment vertical="center"/>
    </xf>
    <xf numFmtId="44" fontId="9" fillId="10" borderId="3" xfId="3" applyNumberFormat="1" applyFont="1" applyFill="1" applyBorder="1" applyAlignment="1" applyProtection="1">
      <alignment horizontal="center" vertical="center" wrapText="1"/>
    </xf>
    <xf numFmtId="44" fontId="9" fillId="9" borderId="3" xfId="2" applyFont="1" applyFill="1" applyBorder="1" applyAlignment="1" applyProtection="1">
      <alignment vertical="center"/>
      <protection locked="0"/>
    </xf>
    <xf numFmtId="9" fontId="13" fillId="9" borderId="3" xfId="3" applyFont="1" applyFill="1" applyBorder="1" applyAlignment="1" applyProtection="1">
      <alignment vertical="center"/>
      <protection locked="0"/>
    </xf>
    <xf numFmtId="0" fontId="8" fillId="2" borderId="0" xfId="0" applyFont="1" applyFill="1" applyAlignment="1" applyProtection="1">
      <alignment horizontal="left" vertical="center"/>
      <protection locked="0"/>
    </xf>
    <xf numFmtId="0" fontId="9" fillId="2" borderId="0" xfId="0" applyFont="1" applyFill="1" applyAlignment="1" applyProtection="1">
      <alignment vertical="center"/>
      <protection locked="0"/>
    </xf>
    <xf numFmtId="0" fontId="9" fillId="2" borderId="0" xfId="4" applyFont="1" applyFill="1" applyAlignment="1" applyProtection="1">
      <alignment vertical="center"/>
      <protection locked="0"/>
    </xf>
    <xf numFmtId="0" fontId="0" fillId="0" borderId="0" xfId="0" applyProtection="1">
      <protection locked="0"/>
    </xf>
    <xf numFmtId="0" fontId="7" fillId="0" borderId="0" xfId="0" applyFont="1" applyAlignment="1" applyProtection="1">
      <alignment vertical="center"/>
      <protection locked="0"/>
    </xf>
    <xf numFmtId="0" fontId="8" fillId="0" borderId="0" xfId="0" applyFont="1" applyAlignment="1" applyProtection="1">
      <alignment vertical="center"/>
      <protection locked="0"/>
    </xf>
    <xf numFmtId="0" fontId="8" fillId="0" borderId="6" xfId="0" applyFont="1" applyBorder="1" applyAlignment="1" applyProtection="1">
      <alignment horizontal="right" vertical="center" wrapText="1"/>
      <protection locked="0"/>
    </xf>
    <xf numFmtId="0" fontId="8" fillId="0" borderId="0" xfId="0" applyFont="1" applyAlignment="1" applyProtection="1">
      <alignment vertical="center" wrapText="1"/>
      <protection locked="0"/>
    </xf>
    <xf numFmtId="0" fontId="9" fillId="0" borderId="0" xfId="0" applyFont="1" applyAlignment="1" applyProtection="1">
      <alignment vertical="center"/>
      <protection locked="0"/>
    </xf>
    <xf numFmtId="0" fontId="8" fillId="0" borderId="6" xfId="0" applyFont="1" applyBorder="1" applyAlignment="1" applyProtection="1">
      <alignment vertical="center"/>
      <protection locked="0"/>
    </xf>
    <xf numFmtId="0" fontId="8" fillId="2" borderId="0" xfId="0" applyFont="1" applyFill="1" applyProtection="1">
      <protection locked="0"/>
    </xf>
    <xf numFmtId="0" fontId="9" fillId="2" borderId="0" xfId="0" applyFont="1" applyFill="1" applyProtection="1">
      <protection locked="0"/>
    </xf>
    <xf numFmtId="0" fontId="9" fillId="2" borderId="0" xfId="4" applyFont="1" applyFill="1" applyProtection="1">
      <protection locked="0"/>
    </xf>
    <xf numFmtId="0" fontId="8" fillId="2" borderId="0" xfId="4" applyFont="1" applyFill="1" applyProtection="1">
      <protection locked="0"/>
    </xf>
    <xf numFmtId="0" fontId="8" fillId="7" borderId="1" xfId="4" applyFont="1" applyFill="1" applyBorder="1" applyAlignment="1" applyProtection="1">
      <alignment horizontal="center" vertical="center"/>
      <protection locked="0"/>
    </xf>
    <xf numFmtId="0" fontId="8" fillId="7" borderId="3" xfId="0" applyFont="1" applyFill="1" applyBorder="1" applyAlignment="1" applyProtection="1">
      <alignment horizontal="center" vertical="center" wrapText="1"/>
      <protection locked="0"/>
    </xf>
    <xf numFmtId="0" fontId="8" fillId="2" borderId="3" xfId="0" applyFont="1" applyFill="1" applyBorder="1" applyAlignment="1" applyProtection="1">
      <alignment horizontal="center" vertical="center" wrapText="1"/>
      <protection locked="0"/>
    </xf>
    <xf numFmtId="0" fontId="0" fillId="0" borderId="0" xfId="0" applyAlignment="1" applyProtection="1">
      <alignment vertical="center"/>
      <protection locked="0"/>
    </xf>
    <xf numFmtId="0" fontId="8" fillId="2" borderId="0" xfId="0" applyFont="1" applyFill="1" applyAlignment="1" applyProtection="1">
      <alignment horizontal="right" vertical="center"/>
      <protection locked="0"/>
    </xf>
    <xf numFmtId="0" fontId="9" fillId="0" borderId="0" xfId="0" applyFont="1" applyAlignment="1" applyProtection="1">
      <alignment horizontal="center" vertical="center"/>
      <protection locked="0"/>
    </xf>
    <xf numFmtId="0" fontId="8" fillId="2" borderId="0" xfId="0" applyFont="1" applyFill="1" applyAlignment="1" applyProtection="1">
      <alignment vertical="center" wrapText="1"/>
      <protection locked="0"/>
    </xf>
    <xf numFmtId="0" fontId="8" fillId="2" borderId="0" xfId="0" applyFont="1" applyFill="1" applyAlignment="1" applyProtection="1">
      <alignment vertical="center"/>
      <protection locked="0"/>
    </xf>
    <xf numFmtId="0" fontId="9" fillId="2" borderId="0" xfId="0" applyFont="1" applyFill="1" applyAlignment="1" applyProtection="1">
      <alignment vertical="center" wrapText="1"/>
      <protection locked="0"/>
    </xf>
    <xf numFmtId="0" fontId="8" fillId="2" borderId="0" xfId="4" applyFont="1" applyFill="1" applyAlignment="1" applyProtection="1">
      <alignment vertical="center"/>
      <protection locked="0"/>
    </xf>
    <xf numFmtId="0" fontId="8" fillId="5" borderId="3" xfId="0" applyFont="1" applyFill="1" applyBorder="1" applyAlignment="1" applyProtection="1">
      <alignment horizontal="center" vertical="center" wrapText="1"/>
      <protection locked="0"/>
    </xf>
    <xf numFmtId="0" fontId="8" fillId="5" borderId="3" xfId="0" applyFont="1" applyFill="1" applyBorder="1" applyAlignment="1" applyProtection="1">
      <alignment vertical="center" wrapText="1"/>
      <protection locked="0"/>
    </xf>
    <xf numFmtId="0" fontId="14" fillId="2" borderId="0" xfId="0" applyFont="1" applyFill="1" applyAlignment="1" applyProtection="1">
      <alignment vertical="center"/>
      <protection locked="0"/>
    </xf>
    <xf numFmtId="0" fontId="8" fillId="5" borderId="5" xfId="4" applyFont="1" applyFill="1" applyBorder="1" applyAlignment="1" applyProtection="1">
      <alignment vertical="center" wrapText="1"/>
      <protection locked="0"/>
    </xf>
    <xf numFmtId="0" fontId="13" fillId="0" borderId="0" xfId="0" applyFont="1" applyProtection="1">
      <protection locked="0"/>
    </xf>
    <xf numFmtId="0" fontId="8" fillId="5" borderId="1" xfId="4" applyFont="1" applyFill="1" applyBorder="1" applyAlignment="1" applyProtection="1">
      <alignment horizontal="center" vertical="center"/>
      <protection locked="0"/>
    </xf>
    <xf numFmtId="0" fontId="8" fillId="5" borderId="3" xfId="4" applyFont="1" applyFill="1" applyBorder="1" applyAlignment="1" applyProtection="1">
      <alignment horizontal="center" vertical="center" wrapText="1"/>
      <protection locked="0"/>
    </xf>
    <xf numFmtId="44" fontId="9" fillId="10" borderId="3" xfId="0" applyNumberFormat="1" applyFont="1" applyFill="1" applyBorder="1" applyAlignment="1">
      <alignment vertical="center" wrapText="1"/>
    </xf>
    <xf numFmtId="0" fontId="9" fillId="6" borderId="3" xfId="0" applyFont="1" applyFill="1" applyBorder="1" applyAlignment="1">
      <alignment vertical="center"/>
    </xf>
    <xf numFmtId="0" fontId="9" fillId="6" borderId="4" xfId="0" applyFont="1" applyFill="1" applyBorder="1" applyAlignment="1">
      <alignment vertical="center"/>
    </xf>
    <xf numFmtId="0" fontId="8" fillId="6" borderId="8" xfId="0" applyFont="1" applyFill="1" applyBorder="1" applyAlignment="1">
      <alignment vertical="center"/>
    </xf>
    <xf numFmtId="0" fontId="8" fillId="5" borderId="3" xfId="0" applyFont="1" applyFill="1" applyBorder="1" applyAlignment="1">
      <alignment horizontal="center" vertical="center" wrapText="1"/>
    </xf>
    <xf numFmtId="0" fontId="8" fillId="2" borderId="0" xfId="0" applyFont="1" applyFill="1" applyAlignment="1">
      <alignment horizontal="left" vertical="center"/>
    </xf>
    <xf numFmtId="0" fontId="9" fillId="2" borderId="0" xfId="0" applyFont="1" applyFill="1" applyAlignment="1">
      <alignment vertical="center"/>
    </xf>
    <xf numFmtId="0" fontId="0" fillId="0" borderId="0" xfId="0" applyAlignment="1">
      <alignment vertical="center"/>
    </xf>
    <xf numFmtId="0" fontId="8" fillId="2" borderId="0" xfId="0" applyFont="1" applyFill="1" applyAlignment="1">
      <alignment horizontal="right" vertical="center" wrapText="1"/>
    </xf>
    <xf numFmtId="0" fontId="8" fillId="2" borderId="0" xfId="0" applyFont="1" applyFill="1" applyAlignment="1">
      <alignment horizontal="right" vertical="center"/>
    </xf>
    <xf numFmtId="0" fontId="9" fillId="0" borderId="0" xfId="0" applyFont="1" applyAlignment="1">
      <alignment horizontal="center" vertical="center"/>
    </xf>
    <xf numFmtId="0" fontId="8" fillId="2" borderId="0" xfId="0" applyFont="1" applyFill="1" applyAlignment="1">
      <alignment vertical="center" wrapText="1"/>
    </xf>
    <xf numFmtId="0" fontId="8" fillId="2" borderId="0" xfId="0" applyFont="1" applyFill="1" applyAlignment="1">
      <alignment vertical="center"/>
    </xf>
    <xf numFmtId="0" fontId="9" fillId="2" borderId="0" xfId="4" applyFont="1" applyFill="1" applyAlignment="1">
      <alignment vertical="center"/>
    </xf>
    <xf numFmtId="0" fontId="9" fillId="2" borderId="0" xfId="0" applyFont="1" applyFill="1" applyAlignment="1">
      <alignment vertical="center" wrapText="1"/>
    </xf>
    <xf numFmtId="0" fontId="8" fillId="2" borderId="0" xfId="4" applyFont="1" applyFill="1" applyAlignment="1">
      <alignment vertical="center"/>
    </xf>
    <xf numFmtId="0" fontId="8" fillId="5" borderId="3" xfId="0" applyFont="1" applyFill="1" applyBorder="1" applyAlignment="1">
      <alignment vertical="center" wrapText="1"/>
    </xf>
    <xf numFmtId="0" fontId="7" fillId="0" borderId="0" xfId="0" applyFont="1" applyAlignment="1">
      <alignment vertical="center"/>
    </xf>
    <xf numFmtId="0" fontId="8" fillId="2" borderId="3" xfId="0" applyFont="1" applyFill="1" applyBorder="1" applyAlignment="1">
      <alignment horizontal="center" vertical="center" wrapText="1"/>
    </xf>
    <xf numFmtId="44" fontId="8" fillId="10" borderId="8" xfId="0" applyNumberFormat="1" applyFont="1" applyFill="1" applyBorder="1" applyAlignment="1">
      <alignment vertical="center"/>
    </xf>
    <xf numFmtId="0" fontId="10" fillId="0" borderId="0" xfId="0" applyFont="1"/>
    <xf numFmtId="0" fontId="12" fillId="2" borderId="0" xfId="4" applyFont="1" applyFill="1" applyAlignment="1">
      <alignment vertical="center"/>
    </xf>
    <xf numFmtId="0" fontId="8" fillId="2" borderId="0" xfId="0" applyFont="1" applyFill="1" applyAlignment="1">
      <alignment vertical="top" wrapText="1"/>
    </xf>
    <xf numFmtId="0" fontId="8" fillId="5" borderId="3" xfId="0" applyFont="1" applyFill="1" applyBorder="1" applyAlignment="1">
      <alignment vertical="center"/>
    </xf>
    <xf numFmtId="44" fontId="13" fillId="6" borderId="3" xfId="0" applyNumberFormat="1" applyFont="1" applyFill="1" applyBorder="1" applyAlignment="1">
      <alignment vertical="center"/>
    </xf>
    <xf numFmtId="0" fontId="14" fillId="0" borderId="0" xfId="0" applyFont="1" applyAlignment="1">
      <alignment vertical="center"/>
    </xf>
    <xf numFmtId="0" fontId="8" fillId="0" borderId="0" xfId="0" applyFont="1"/>
    <xf numFmtId="0" fontId="8" fillId="5" borderId="15" xfId="0" applyFont="1" applyFill="1" applyBorder="1" applyAlignment="1">
      <alignment horizontal="center" vertical="center"/>
    </xf>
    <xf numFmtId="0" fontId="8" fillId="5" borderId="12" xfId="0" applyFont="1" applyFill="1" applyBorder="1" applyAlignment="1">
      <alignment horizontal="center" vertical="center" wrapText="1"/>
    </xf>
    <xf numFmtId="0" fontId="8" fillId="5" borderId="17" xfId="0" applyFont="1" applyFill="1" applyBorder="1" applyAlignment="1">
      <alignment horizontal="center" vertical="center" wrapText="1"/>
    </xf>
    <xf numFmtId="44" fontId="9" fillId="6" borderId="18" xfId="0" applyNumberFormat="1" applyFont="1" applyFill="1" applyBorder="1" applyAlignment="1">
      <alignment vertical="center"/>
    </xf>
    <xf numFmtId="44" fontId="9" fillId="6" borderId="13" xfId="0" applyNumberFormat="1" applyFont="1" applyFill="1" applyBorder="1" applyAlignment="1">
      <alignment vertical="center"/>
    </xf>
    <xf numFmtId="44" fontId="7" fillId="0" borderId="0" xfId="0" applyNumberFormat="1" applyFont="1"/>
    <xf numFmtId="44" fontId="9" fillId="6" borderId="19" xfId="0" applyNumberFormat="1" applyFont="1" applyFill="1" applyBorder="1" applyAlignment="1">
      <alignment vertical="center"/>
    </xf>
    <xf numFmtId="44" fontId="9" fillId="6" borderId="14" xfId="0" applyNumberFormat="1" applyFont="1" applyFill="1" applyBorder="1" applyAlignment="1">
      <alignment vertical="center"/>
    </xf>
    <xf numFmtId="0" fontId="8" fillId="5" borderId="16" xfId="0" applyFont="1" applyFill="1" applyBorder="1" applyAlignment="1">
      <alignment vertical="center"/>
    </xf>
    <xf numFmtId="44" fontId="8" fillId="6" borderId="16" xfId="0" applyNumberFormat="1" applyFont="1" applyFill="1" applyBorder="1"/>
    <xf numFmtId="44" fontId="8" fillId="6" borderId="24" xfId="0" applyNumberFormat="1" applyFont="1" applyFill="1" applyBorder="1"/>
    <xf numFmtId="0" fontId="9" fillId="6" borderId="25" xfId="0" applyFont="1" applyFill="1" applyBorder="1" applyAlignment="1">
      <alignment vertical="center"/>
    </xf>
    <xf numFmtId="44" fontId="9" fillId="6" borderId="25" xfId="2" applyFont="1" applyFill="1" applyBorder="1" applyAlignment="1" applyProtection="1">
      <alignment vertical="center"/>
    </xf>
    <xf numFmtId="2" fontId="9" fillId="11" borderId="3" xfId="2" applyNumberFormat="1" applyFont="1" applyFill="1" applyBorder="1" applyAlignment="1" applyProtection="1">
      <alignment horizontal="center" vertical="center" wrapText="1"/>
    </xf>
    <xf numFmtId="2" fontId="8" fillId="11" borderId="8" xfId="1" applyNumberFormat="1" applyFont="1" applyFill="1" applyBorder="1" applyAlignment="1" applyProtection="1">
      <alignment horizontal="center" vertical="center"/>
    </xf>
    <xf numFmtId="0" fontId="9" fillId="2" borderId="0" xfId="0" applyFont="1" applyFill="1" applyAlignment="1">
      <alignment vertical="top"/>
    </xf>
    <xf numFmtId="44" fontId="13" fillId="0" borderId="3" xfId="2" applyFont="1" applyBorder="1"/>
    <xf numFmtId="9" fontId="7" fillId="9" borderId="3" xfId="2" applyNumberFormat="1" applyFont="1" applyFill="1" applyBorder="1" applyAlignment="1" applyProtection="1">
      <alignment vertical="center"/>
      <protection locked="0"/>
    </xf>
    <xf numFmtId="0" fontId="14" fillId="0" borderId="0" xfId="0" applyFont="1" applyAlignment="1">
      <alignment wrapText="1"/>
    </xf>
    <xf numFmtId="44" fontId="0" fillId="0" borderId="0" xfId="0" applyNumberFormat="1" applyProtection="1">
      <protection locked="0"/>
    </xf>
    <xf numFmtId="44" fontId="8" fillId="6" borderId="29" xfId="0" applyNumberFormat="1" applyFont="1" applyFill="1" applyBorder="1"/>
    <xf numFmtId="0" fontId="14" fillId="0" borderId="0" xfId="0" applyFont="1"/>
    <xf numFmtId="0" fontId="9" fillId="0" borderId="20" xfId="0" applyFont="1" applyBorder="1" applyAlignment="1">
      <alignment horizontal="left" vertical="center" indent="1"/>
    </xf>
    <xf numFmtId="0" fontId="9" fillId="0" borderId="21" xfId="0" applyFont="1" applyBorder="1" applyAlignment="1">
      <alignment horizontal="left" vertical="center" indent="1"/>
    </xf>
    <xf numFmtId="0" fontId="9" fillId="0" borderId="30" xfId="0" applyFont="1" applyBorder="1" applyAlignment="1">
      <alignment horizontal="left" vertical="center" indent="1"/>
    </xf>
    <xf numFmtId="44" fontId="9" fillId="6" borderId="31" xfId="0" applyNumberFormat="1" applyFont="1" applyFill="1" applyBorder="1" applyAlignment="1">
      <alignment vertical="center"/>
    </xf>
    <xf numFmtId="44" fontId="9" fillId="6" borderId="32" xfId="0" applyNumberFormat="1" applyFont="1" applyFill="1" applyBorder="1" applyAlignment="1">
      <alignment vertical="center"/>
    </xf>
    <xf numFmtId="0" fontId="8" fillId="0" borderId="30" xfId="0" applyFont="1" applyBorder="1" applyAlignment="1">
      <alignment vertical="center"/>
    </xf>
    <xf numFmtId="44" fontId="8" fillId="6" borderId="31" xfId="0" applyNumberFormat="1" applyFont="1" applyFill="1" applyBorder="1" applyAlignment="1">
      <alignment vertical="center"/>
    </xf>
    <xf numFmtId="0" fontId="10" fillId="0" borderId="0" xfId="0" applyFont="1" applyAlignment="1">
      <alignment vertical="center"/>
    </xf>
    <xf numFmtId="164" fontId="18" fillId="2" borderId="0" xfId="0" applyNumberFormat="1" applyFont="1" applyFill="1" applyAlignment="1">
      <alignment horizontal="center"/>
    </xf>
    <xf numFmtId="0" fontId="9" fillId="8" borderId="3" xfId="3" applyNumberFormat="1" applyFont="1" applyFill="1" applyBorder="1" applyAlignment="1" applyProtection="1">
      <alignment vertical="center" wrapText="1"/>
      <protection locked="0"/>
    </xf>
    <xf numFmtId="0" fontId="8" fillId="5" borderId="3" xfId="4" applyFont="1" applyFill="1" applyBorder="1" applyAlignment="1">
      <alignment horizontal="center" vertical="center"/>
    </xf>
    <xf numFmtId="44" fontId="0" fillId="0" borderId="0" xfId="0" applyNumberFormat="1" applyAlignment="1" applyProtection="1">
      <alignment vertical="center"/>
      <protection locked="0"/>
    </xf>
    <xf numFmtId="0" fontId="19" fillId="0" borderId="0" xfId="0" applyFont="1" applyAlignment="1">
      <alignment horizontal="center"/>
    </xf>
    <xf numFmtId="0" fontId="20" fillId="0" borderId="0" xfId="0" applyFont="1" applyAlignment="1">
      <alignment horizontal="center"/>
    </xf>
    <xf numFmtId="164" fontId="4" fillId="2" borderId="0" xfId="0" applyNumberFormat="1" applyFont="1" applyFill="1" applyAlignment="1">
      <alignment horizontal="center"/>
    </xf>
    <xf numFmtId="164" fontId="2" fillId="2" borderId="0" xfId="0" applyNumberFormat="1" applyFont="1" applyFill="1" applyAlignment="1">
      <alignment horizontal="center" vertical="top" wrapText="1"/>
    </xf>
    <xf numFmtId="164" fontId="2" fillId="2" borderId="0" xfId="0" applyNumberFormat="1" applyFont="1" applyFill="1" applyAlignment="1">
      <alignment horizontal="center"/>
    </xf>
    <xf numFmtId="164" fontId="16" fillId="2" borderId="0" xfId="0" applyNumberFormat="1" applyFont="1" applyFill="1" applyAlignment="1">
      <alignment horizontal="center"/>
    </xf>
    <xf numFmtId="164" fontId="18" fillId="2" borderId="0" xfId="0" applyNumberFormat="1" applyFont="1" applyFill="1" applyAlignment="1">
      <alignment horizontal="center"/>
    </xf>
    <xf numFmtId="0" fontId="8" fillId="3" borderId="1"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wrapText="1"/>
      <protection locked="0"/>
    </xf>
    <xf numFmtId="0" fontId="8" fillId="4" borderId="3" xfId="0" applyFont="1" applyFill="1" applyBorder="1" applyAlignment="1">
      <alignment horizontal="center" vertical="center"/>
    </xf>
    <xf numFmtId="0" fontId="9" fillId="4" borderId="3" xfId="0" applyFont="1" applyFill="1" applyBorder="1" applyAlignment="1">
      <alignment horizontal="center" vertical="center"/>
    </xf>
    <xf numFmtId="0" fontId="8" fillId="2" borderId="1"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2" xfId="0" applyFont="1" applyFill="1" applyBorder="1" applyAlignment="1">
      <alignment horizontal="left" vertical="center" wrapText="1"/>
    </xf>
    <xf numFmtId="0" fontId="9" fillId="8" borderId="1" xfId="3" applyNumberFormat="1" applyFont="1" applyFill="1" applyBorder="1" applyAlignment="1" applyProtection="1">
      <alignment vertical="center" wrapText="1"/>
      <protection locked="0"/>
    </xf>
    <xf numFmtId="0" fontId="9" fillId="8" borderId="7" xfId="3" applyNumberFormat="1" applyFont="1" applyFill="1" applyBorder="1" applyAlignment="1" applyProtection="1">
      <alignment vertical="center" wrapText="1"/>
      <protection locked="0"/>
    </xf>
    <xf numFmtId="0" fontId="9" fillId="8" borderId="2" xfId="3" applyNumberFormat="1" applyFont="1" applyFill="1" applyBorder="1" applyAlignment="1" applyProtection="1">
      <alignment vertical="center" wrapText="1"/>
      <protection locked="0"/>
    </xf>
    <xf numFmtId="0" fontId="9" fillId="8" borderId="3" xfId="3" applyNumberFormat="1" applyFont="1" applyFill="1" applyBorder="1" applyAlignment="1" applyProtection="1">
      <alignment vertical="center" wrapText="1"/>
      <protection locked="0"/>
    </xf>
    <xf numFmtId="0" fontId="8" fillId="7" borderId="3" xfId="4" applyFont="1" applyFill="1" applyBorder="1" applyAlignment="1" applyProtection="1">
      <alignment horizontal="center" vertical="center"/>
      <protection locked="0"/>
    </xf>
    <xf numFmtId="0" fontId="8" fillId="2" borderId="3" xfId="0" applyFont="1" applyFill="1" applyBorder="1" applyAlignment="1" applyProtection="1">
      <alignment horizontal="left" vertical="center" wrapText="1"/>
      <protection locked="0"/>
    </xf>
    <xf numFmtId="0" fontId="8" fillId="6" borderId="1" xfId="0" applyFont="1" applyFill="1" applyBorder="1" applyAlignment="1">
      <alignment horizontal="center" vertical="center" wrapText="1"/>
    </xf>
    <xf numFmtId="0" fontId="8" fillId="6" borderId="7"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4" borderId="1"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0" fontId="8" fillId="4" borderId="2" xfId="0" applyFont="1" applyFill="1" applyBorder="1" applyAlignment="1" applyProtection="1">
      <alignment horizontal="center" vertical="center"/>
      <protection locked="0"/>
    </xf>
    <xf numFmtId="0" fontId="8" fillId="5" borderId="1" xfId="0" applyFont="1" applyFill="1" applyBorder="1" applyAlignment="1" applyProtection="1">
      <alignment horizontal="center" vertical="center" wrapText="1"/>
      <protection locked="0"/>
    </xf>
    <xf numFmtId="0" fontId="8" fillId="5" borderId="2"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 xfId="0" applyFont="1" applyFill="1" applyBorder="1" applyAlignment="1" applyProtection="1">
      <alignment horizontal="center" vertical="center"/>
      <protection locked="0"/>
    </xf>
    <xf numFmtId="0" fontId="8" fillId="5" borderId="7" xfId="0" applyFont="1" applyFill="1" applyBorder="1" applyAlignment="1" applyProtection="1">
      <alignment horizontal="center" vertical="center"/>
      <protection locked="0"/>
    </xf>
    <xf numFmtId="0" fontId="8" fillId="5" borderId="2" xfId="0" applyFont="1" applyFill="1" applyBorder="1" applyAlignment="1" applyProtection="1">
      <alignment horizontal="center" vertical="center"/>
      <protection locked="0"/>
    </xf>
    <xf numFmtId="0" fontId="8" fillId="7" borderId="1" xfId="0" applyFont="1" applyFill="1" applyBorder="1" applyAlignment="1" applyProtection="1">
      <alignment horizontal="center" vertical="center"/>
      <protection locked="0"/>
    </xf>
    <xf numFmtId="0" fontId="8" fillId="7" borderId="7" xfId="0" applyFont="1" applyFill="1" applyBorder="1" applyAlignment="1" applyProtection="1">
      <alignment horizontal="center" vertical="center"/>
      <protection locked="0"/>
    </xf>
    <xf numFmtId="0" fontId="8" fillId="7" borderId="2" xfId="0" applyFont="1" applyFill="1" applyBorder="1" applyAlignment="1" applyProtection="1">
      <alignment horizontal="center" vertical="center"/>
      <protection locked="0"/>
    </xf>
    <xf numFmtId="0" fontId="9" fillId="2" borderId="7"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left" vertical="center" wrapText="1"/>
      <protection locked="0"/>
    </xf>
    <xf numFmtId="0" fontId="8" fillId="5" borderId="7" xfId="0" applyFont="1" applyFill="1" applyBorder="1" applyAlignment="1" applyProtection="1">
      <alignment horizontal="center" vertical="center" wrapText="1"/>
      <protection locked="0"/>
    </xf>
    <xf numFmtId="0" fontId="9" fillId="8" borderId="1" xfId="3" applyNumberFormat="1" applyFont="1" applyFill="1" applyBorder="1" applyAlignment="1" applyProtection="1">
      <alignment horizontal="left" vertical="center" wrapText="1"/>
      <protection locked="0"/>
    </xf>
    <xf numFmtId="0" fontId="9" fillId="8" borderId="7" xfId="3" applyNumberFormat="1" applyFont="1" applyFill="1" applyBorder="1" applyAlignment="1" applyProtection="1">
      <alignment horizontal="left" vertical="center" wrapText="1"/>
      <protection locked="0"/>
    </xf>
    <xf numFmtId="0" fontId="9" fillId="8" borderId="2" xfId="3" applyNumberFormat="1" applyFont="1" applyFill="1" applyBorder="1" applyAlignment="1" applyProtection="1">
      <alignment horizontal="left" vertical="center" wrapText="1"/>
      <protection locked="0"/>
    </xf>
    <xf numFmtId="0" fontId="9" fillId="8" borderId="11" xfId="3" applyNumberFormat="1" applyFont="1" applyFill="1" applyBorder="1" applyAlignment="1" applyProtection="1">
      <alignment horizontal="left" vertical="center" wrapText="1"/>
      <protection locked="0"/>
    </xf>
    <xf numFmtId="0" fontId="9" fillId="8" borderId="22" xfId="3" applyNumberFormat="1" applyFont="1" applyFill="1" applyBorder="1" applyAlignment="1" applyProtection="1">
      <alignment horizontal="left" vertical="center" wrapText="1"/>
      <protection locked="0"/>
    </xf>
    <xf numFmtId="0" fontId="9" fillId="8" borderId="23" xfId="3" applyNumberFormat="1" applyFont="1" applyFill="1" applyBorder="1" applyAlignment="1" applyProtection="1">
      <alignment horizontal="left" vertical="center" wrapText="1"/>
      <protection locked="0"/>
    </xf>
    <xf numFmtId="0" fontId="8" fillId="5" borderId="26"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28" xfId="0" applyFont="1" applyFill="1" applyBorder="1" applyAlignment="1">
      <alignment horizontal="center" vertical="center" wrapText="1"/>
    </xf>
    <xf numFmtId="0" fontId="8" fillId="7" borderId="3" xfId="0" applyFont="1" applyFill="1" applyBorder="1" applyAlignment="1">
      <alignment horizontal="center" vertical="center"/>
    </xf>
    <xf numFmtId="0" fontId="9" fillId="2" borderId="7" xfId="0" applyFont="1" applyFill="1" applyBorder="1" applyAlignment="1">
      <alignment horizontal="left" vertical="top" wrapText="1"/>
    </xf>
    <xf numFmtId="0" fontId="9" fillId="2" borderId="2" xfId="0" applyFont="1" applyFill="1" applyBorder="1" applyAlignment="1">
      <alignment horizontal="left" vertical="top" wrapText="1"/>
    </xf>
    <xf numFmtId="0" fontId="8" fillId="5" borderId="3" xfId="4" applyFont="1" applyFill="1" applyBorder="1" applyAlignment="1">
      <alignment horizontal="center" vertical="center"/>
    </xf>
    <xf numFmtId="0" fontId="7" fillId="0" borderId="0" xfId="0" applyFont="1" applyAlignment="1">
      <alignment horizontal="left" vertical="center" wrapText="1"/>
    </xf>
    <xf numFmtId="0" fontId="22" fillId="2" borderId="0" xfId="0" applyFont="1" applyFill="1" applyAlignment="1">
      <alignment horizontal="left" vertical="center"/>
    </xf>
    <xf numFmtId="0" fontId="24" fillId="0" borderId="0" xfId="0" applyFont="1" applyAlignment="1">
      <alignment horizontal="left" vertical="center" wrapText="1"/>
    </xf>
    <xf numFmtId="0" fontId="21" fillId="2" borderId="3" xfId="0" applyFont="1" applyFill="1" applyBorder="1" applyAlignment="1" applyProtection="1">
      <alignment horizontal="left" vertical="center" wrapText="1"/>
      <protection locked="0"/>
    </xf>
    <xf numFmtId="0" fontId="24" fillId="2" borderId="1" xfId="0" applyFont="1" applyFill="1" applyBorder="1" applyAlignment="1" applyProtection="1">
      <alignment horizontal="left" vertical="center" wrapText="1"/>
      <protection locked="0"/>
    </xf>
    <xf numFmtId="0" fontId="24" fillId="2" borderId="1" xfId="0" applyFont="1" applyFill="1" applyBorder="1" applyAlignment="1">
      <alignment horizontal="left" vertical="top" wrapText="1"/>
    </xf>
  </cellXfs>
  <cellStyles count="5">
    <cellStyle name="Comma" xfId="1" builtinId="3"/>
    <cellStyle name="Currency" xfId="2" builtinId="4"/>
    <cellStyle name="Normal" xfId="0" builtinId="0"/>
    <cellStyle name="Normal_Appendix A--Temps RFP Appendix" xfId="4" xr:uid="{87BCF519-20FE-48FC-B6E3-C58D2E30769D}"/>
    <cellStyle name="Percent" xfId="3" builtinId="5"/>
  </cellStyles>
  <dxfs count="0"/>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E7D7A-5EA1-442D-BF4E-1DFD960E5DE8}">
  <dimension ref="C4:H16"/>
  <sheetViews>
    <sheetView showGridLines="0" zoomScaleNormal="100" workbookViewId="0">
      <selection activeCell="D7" sqref="D7"/>
    </sheetView>
  </sheetViews>
  <sheetFormatPr defaultColWidth="8.85546875" defaultRowHeight="14.25"/>
  <cols>
    <col min="1" max="2" width="1.85546875" customWidth="1"/>
    <col min="3" max="3" width="48.85546875" customWidth="1"/>
    <col min="7" max="7" width="16.85546875" customWidth="1"/>
  </cols>
  <sheetData>
    <row r="4" spans="3:8" ht="31.5">
      <c r="C4" s="119" t="s">
        <v>0</v>
      </c>
      <c r="D4" s="119"/>
      <c r="E4" s="119"/>
      <c r="F4" s="119"/>
      <c r="G4" s="119"/>
    </row>
    <row r="5" spans="3:8" ht="31.5">
      <c r="C5" s="120" t="s">
        <v>1</v>
      </c>
      <c r="D5" s="120"/>
      <c r="E5" s="120"/>
      <c r="F5" s="120"/>
      <c r="G5" s="120"/>
    </row>
    <row r="6" spans="3:8" ht="31.5">
      <c r="C6" s="122"/>
      <c r="D6" s="122"/>
      <c r="E6" s="122"/>
      <c r="F6" s="122"/>
      <c r="G6" s="122"/>
    </row>
    <row r="7" spans="3:8" ht="19.149999999999999" customHeight="1">
      <c r="C7" s="112"/>
      <c r="D7" s="112"/>
      <c r="E7" s="112"/>
      <c r="F7" s="112"/>
      <c r="G7" s="112"/>
    </row>
    <row r="8" spans="3:8" ht="22.5">
      <c r="C8" s="121" t="s">
        <v>2</v>
      </c>
      <c r="D8" s="121"/>
      <c r="E8" s="121"/>
      <c r="F8" s="121"/>
      <c r="G8" s="121"/>
    </row>
    <row r="9" spans="3:8">
      <c r="C9" s="11"/>
      <c r="D9" s="12"/>
      <c r="E9" s="11"/>
      <c r="F9" s="11"/>
      <c r="G9" s="11"/>
    </row>
    <row r="10" spans="3:8" ht="20.25">
      <c r="C10" s="118" t="s">
        <v>3</v>
      </c>
      <c r="D10" s="118"/>
      <c r="E10" s="118"/>
      <c r="F10" s="118"/>
      <c r="G10" s="118"/>
    </row>
    <row r="11" spans="3:8" ht="20.25">
      <c r="C11" s="118" t="s">
        <v>4</v>
      </c>
      <c r="D11" s="118"/>
      <c r="E11" s="118"/>
      <c r="F11" s="118"/>
      <c r="G11" s="118"/>
    </row>
    <row r="12" spans="3:8" ht="20.25">
      <c r="C12" s="118"/>
      <c r="D12" s="118"/>
      <c r="E12" s="118"/>
      <c r="F12" s="118"/>
      <c r="G12" s="118"/>
    </row>
    <row r="13" spans="3:8" ht="22.5" customHeight="1">
      <c r="C13" s="116" t="s">
        <v>5</v>
      </c>
      <c r="D13" s="117"/>
      <c r="E13" s="117"/>
      <c r="F13" s="117"/>
      <c r="G13" s="117"/>
      <c r="H13" s="15"/>
    </row>
    <row r="14" spans="3:8" ht="22.5">
      <c r="C14" s="13"/>
      <c r="D14" s="14"/>
      <c r="E14" s="13"/>
      <c r="F14" s="13"/>
      <c r="G14" s="13"/>
      <c r="H14" s="15"/>
    </row>
    <row r="15" spans="3:8" ht="22.5">
      <c r="C15" s="16"/>
      <c r="D15" s="17"/>
      <c r="E15" s="13"/>
      <c r="F15" s="13"/>
      <c r="G15" s="13"/>
      <c r="H15" s="15"/>
    </row>
    <row r="16" spans="3:8">
      <c r="C16" s="15"/>
      <c r="D16" s="15"/>
      <c r="E16" s="15"/>
      <c r="F16" s="15"/>
      <c r="G16" s="15"/>
      <c r="H16" s="15"/>
    </row>
  </sheetData>
  <mergeCells count="8">
    <mergeCell ref="C13:G13"/>
    <mergeCell ref="C12:G12"/>
    <mergeCell ref="C4:G4"/>
    <mergeCell ref="C5:G5"/>
    <mergeCell ref="C8:G8"/>
    <mergeCell ref="C10:G10"/>
    <mergeCell ref="C11:G11"/>
    <mergeCell ref="C6:G6"/>
  </mergeCells>
  <pageMargins left="0.7" right="0.7" top="0.75" bottom="0.75" header="0.3" footer="0.3"/>
  <pageSetup scale="91"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9E3C7-A662-034C-8932-4FEBE725EB8D}">
  <sheetPr>
    <tabColor theme="9" tint="0.79998168889431442"/>
  </sheetPr>
  <dimension ref="A1:J23"/>
  <sheetViews>
    <sheetView showGridLines="0" zoomScaleNormal="100" workbookViewId="0">
      <selection activeCell="B7" sqref="B7:E7"/>
    </sheetView>
  </sheetViews>
  <sheetFormatPr defaultColWidth="8.85546875" defaultRowHeight="13.5"/>
  <cols>
    <col min="1" max="1" width="3.28515625" style="15" customWidth="1"/>
    <col min="2" max="2" width="55.140625" style="15" customWidth="1"/>
    <col min="3" max="6" width="42.7109375" style="15" customWidth="1"/>
    <col min="7" max="11" width="29.140625" style="15" customWidth="1"/>
    <col min="12" max="16384" width="8.85546875" style="15"/>
  </cols>
  <sheetData>
    <row r="1" spans="1:10" ht="13.9">
      <c r="A1" s="60" t="s">
        <v>6</v>
      </c>
      <c r="B1" s="61"/>
      <c r="C1" s="61"/>
      <c r="D1" s="61"/>
      <c r="E1" s="61"/>
      <c r="F1" s="61"/>
      <c r="G1" s="61"/>
    </row>
    <row r="2" spans="1:10" ht="13.9">
      <c r="A2" s="60" t="s">
        <v>2</v>
      </c>
      <c r="B2" s="61"/>
      <c r="C2" s="61"/>
      <c r="D2" s="61"/>
      <c r="E2" s="61"/>
      <c r="F2" s="61"/>
      <c r="G2" s="61"/>
    </row>
    <row r="3" spans="1:10" ht="15">
      <c r="A3" s="169" t="s">
        <v>7</v>
      </c>
      <c r="B3" s="61"/>
      <c r="C3" s="61"/>
      <c r="D3" s="61"/>
      <c r="E3" s="61"/>
      <c r="F3" s="61"/>
      <c r="G3" s="61"/>
    </row>
    <row r="4" spans="1:10" ht="13.9">
      <c r="A4" s="60" t="s">
        <v>8</v>
      </c>
      <c r="B4" s="61"/>
      <c r="C4" s="63" t="s">
        <v>9</v>
      </c>
      <c r="D4" s="123"/>
      <c r="E4" s="124"/>
      <c r="F4" s="61"/>
      <c r="G4" s="61"/>
      <c r="I4" s="75"/>
    </row>
    <row r="5" spans="1:10" ht="13.9">
      <c r="B5" s="61"/>
      <c r="C5" s="61"/>
      <c r="D5" s="125" t="s">
        <v>10</v>
      </c>
      <c r="E5" s="126"/>
      <c r="G5" s="61"/>
      <c r="I5" s="75"/>
    </row>
    <row r="6" spans="1:10">
      <c r="B6" s="76"/>
      <c r="C6" s="76"/>
      <c r="D6" s="76"/>
      <c r="E6" s="61"/>
      <c r="F6" s="61"/>
      <c r="G6" s="68"/>
    </row>
    <row r="7" spans="1:10" ht="99" customHeight="1">
      <c r="B7" s="127" t="s">
        <v>11</v>
      </c>
      <c r="C7" s="128"/>
      <c r="D7" s="128"/>
      <c r="E7" s="129"/>
      <c r="F7"/>
      <c r="G7"/>
      <c r="H7"/>
      <c r="I7" s="77"/>
    </row>
    <row r="9" spans="1:10" ht="13.9">
      <c r="B9" s="78" t="s">
        <v>12</v>
      </c>
      <c r="C9" s="98">
        <f>550000*16/12</f>
        <v>733333.33333333337</v>
      </c>
    </row>
    <row r="10" spans="1:10" ht="13.9">
      <c r="B10" s="78" t="s">
        <v>13</v>
      </c>
      <c r="C10" s="79">
        <f>E18</f>
        <v>0</v>
      </c>
      <c r="D10" s="80"/>
      <c r="E10" s="75"/>
    </row>
    <row r="11" spans="1:10" ht="13.9">
      <c r="C11" s="103"/>
      <c r="E11" s="75"/>
    </row>
    <row r="12" spans="1:10" ht="14.25" thickBot="1">
      <c r="B12" s="81" t="s">
        <v>14</v>
      </c>
      <c r="F12" s="75"/>
      <c r="G12" s="75"/>
      <c r="H12" s="75"/>
      <c r="I12" s="75"/>
      <c r="J12" s="75"/>
    </row>
    <row r="13" spans="1:10" ht="28.5">
      <c r="B13" s="82" t="s">
        <v>15</v>
      </c>
      <c r="C13" s="83" t="s">
        <v>16</v>
      </c>
      <c r="D13" s="84" t="s">
        <v>17</v>
      </c>
      <c r="E13" s="84" t="s">
        <v>18</v>
      </c>
      <c r="F13" s="75"/>
      <c r="G13" s="75"/>
      <c r="H13" s="75"/>
      <c r="I13" s="75"/>
      <c r="J13" s="75"/>
    </row>
    <row r="14" spans="1:10">
      <c r="B14" s="104" t="s">
        <v>19</v>
      </c>
      <c r="C14" s="85">
        <f>'Personnel Costs'!E15*(4/12)</f>
        <v>0</v>
      </c>
      <c r="D14" s="85">
        <f>'Personnel Costs'!E15</f>
        <v>0</v>
      </c>
      <c r="E14" s="86">
        <f>SUM(C14:D14)</f>
        <v>0</v>
      </c>
      <c r="F14" s="75"/>
      <c r="G14" s="75"/>
      <c r="H14" s="75"/>
      <c r="I14" s="75"/>
      <c r="J14" s="75"/>
    </row>
    <row r="15" spans="1:10" ht="13.9" thickBot="1">
      <c r="B15" s="105" t="s">
        <v>20</v>
      </c>
      <c r="C15" s="88">
        <f>'Non-Personnel &amp; Indirect'!G30*(4/12)</f>
        <v>0</v>
      </c>
      <c r="D15" s="88">
        <f>'Non-Personnel &amp; Indirect'!G30</f>
        <v>0</v>
      </c>
      <c r="E15" s="89">
        <f t="shared" ref="E15:E18" si="0">SUM(C15:D15)</f>
        <v>0</v>
      </c>
      <c r="F15" s="75"/>
      <c r="G15" s="75"/>
      <c r="H15" s="75"/>
      <c r="I15" s="75"/>
      <c r="J15" s="75"/>
    </row>
    <row r="16" spans="1:10" ht="14.65" thickTop="1" thickBot="1">
      <c r="B16" s="109" t="s">
        <v>21</v>
      </c>
      <c r="C16" s="110">
        <f>SUM(C14:C15)</f>
        <v>0</v>
      </c>
      <c r="D16" s="110">
        <f>SUM(D14:D15)</f>
        <v>0</v>
      </c>
      <c r="E16" s="110">
        <f>SUM(E14:E15)</f>
        <v>0</v>
      </c>
      <c r="F16" s="75"/>
      <c r="G16" s="75"/>
      <c r="H16" s="75"/>
      <c r="I16" s="75"/>
      <c r="J16" s="75"/>
    </row>
    <row r="17" spans="2:10" ht="14.25" thickTop="1" thickBot="1">
      <c r="B17" s="106" t="s">
        <v>22</v>
      </c>
      <c r="C17" s="107">
        <f>C16*'Non-Personnel &amp; Indirect'!$D$33</f>
        <v>0</v>
      </c>
      <c r="D17" s="107">
        <f>D16*'Non-Personnel &amp; Indirect'!$D$33</f>
        <v>0</v>
      </c>
      <c r="E17" s="108">
        <f t="shared" si="0"/>
        <v>0</v>
      </c>
      <c r="F17" s="75"/>
      <c r="G17" s="75"/>
      <c r="H17" s="75"/>
      <c r="I17" s="75"/>
      <c r="J17" s="75"/>
    </row>
    <row r="18" spans="2:10" ht="14.65" thickTop="1" thickBot="1">
      <c r="B18" s="90" t="s">
        <v>23</v>
      </c>
      <c r="C18" s="91">
        <f>SUM(C14,C15,C17)</f>
        <v>0</v>
      </c>
      <c r="D18" s="102">
        <f>SUM(D14,D15,D17)</f>
        <v>0</v>
      </c>
      <c r="E18" s="92">
        <f t="shared" si="0"/>
        <v>0</v>
      </c>
      <c r="F18" s="75"/>
      <c r="G18" s="75"/>
      <c r="H18" s="75"/>
      <c r="I18" s="75"/>
      <c r="J18" s="75"/>
    </row>
    <row r="19" spans="2:10">
      <c r="F19" s="75"/>
    </row>
    <row r="20" spans="2:10">
      <c r="F20" s="75"/>
    </row>
    <row r="21" spans="2:10" ht="13.9">
      <c r="C21" s="100" t="str">
        <f>IF(C20&gt;10%,"ERROR, INDIRECT COSTS CANNOT EXCEED 10% of CONTRACT VALUE","")</f>
        <v/>
      </c>
      <c r="D21" s="100" t="str">
        <f>IF(D20&gt;10%,"ERROR, INDIRECT COSTS CANNOT EXCEED 10% of CONTRACT VALUE","")</f>
        <v/>
      </c>
      <c r="E21" s="100" t="str">
        <f>IF(E20&gt;10%,"ERROR, INDIRECT COSTS CANNOT EXCEED 10% of CONTRACT VALUE","")</f>
        <v/>
      </c>
    </row>
    <row r="23" spans="2:10">
      <c r="D23" s="87"/>
      <c r="E23" s="87"/>
    </row>
  </sheetData>
  <mergeCells count="3">
    <mergeCell ref="D4:E4"/>
    <mergeCell ref="D5:E5"/>
    <mergeCell ref="B7:E7"/>
  </mergeCells>
  <phoneticPr fontId="15" type="noConversion"/>
  <pageMargins left="0.7" right="0.7" top="0.75" bottom="0.75" header="0.3" footer="0.3"/>
  <pageSetup scale="39"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507DD-EB59-46CF-B608-3DD9E1351753}">
  <sheetPr>
    <tabColor theme="4" tint="0.79998168889431442"/>
  </sheetPr>
  <dimension ref="A1:L19"/>
  <sheetViews>
    <sheetView showGridLines="0" zoomScaleNormal="100" workbookViewId="0">
      <selection activeCell="B6" sqref="B6:K6"/>
    </sheetView>
  </sheetViews>
  <sheetFormatPr defaultColWidth="9.140625" defaultRowHeight="14.25"/>
  <cols>
    <col min="1" max="1" width="3.28515625" style="27" customWidth="1"/>
    <col min="2" max="2" width="5" style="27" customWidth="1"/>
    <col min="3" max="3" width="38.42578125" style="27" customWidth="1"/>
    <col min="4" max="4" width="23.140625" style="27" customWidth="1"/>
    <col min="5" max="5" width="20.85546875" style="27" customWidth="1"/>
    <col min="6" max="8" width="21.140625" style="27" customWidth="1"/>
    <col min="9" max="9" width="15.85546875" style="27" customWidth="1"/>
    <col min="10" max="10" width="15.42578125" style="27" customWidth="1"/>
    <col min="11" max="11" width="19.85546875" style="27" customWidth="1"/>
    <col min="12" max="18" width="15.42578125" style="27" customWidth="1"/>
    <col min="19" max="16384" width="9.140625" style="27"/>
  </cols>
  <sheetData>
    <row r="1" spans="1:12" s="28" customFormat="1" ht="13.9">
      <c r="A1" s="24" t="str">
        <f>'Cost Proposal Summary'!A1</f>
        <v>State of Hawaii Department of Human Services</v>
      </c>
      <c r="B1" s="25"/>
      <c r="C1" s="25"/>
      <c r="D1" s="25"/>
      <c r="E1" s="25"/>
      <c r="F1" s="25"/>
      <c r="G1" s="25"/>
    </row>
    <row r="2" spans="1:12" s="28" customFormat="1" ht="15" customHeight="1">
      <c r="A2" s="24" t="str">
        <f>'Cost Proposal Summary'!A2</f>
        <v>RFP SSD-26-POS-9933</v>
      </c>
      <c r="B2" s="25"/>
      <c r="C2" s="25"/>
      <c r="D2" s="29"/>
      <c r="E2" s="30" t="s">
        <v>9</v>
      </c>
      <c r="F2" s="136" t="str">
        <f>IF('Cost Proposal Summary'!D4=0,"",'Cost Proposal Summary'!D4)</f>
        <v/>
      </c>
      <c r="G2" s="137"/>
      <c r="H2" s="138"/>
      <c r="K2" s="31"/>
    </row>
    <row r="3" spans="1:12" s="28" customFormat="1" ht="16.5" customHeight="1">
      <c r="A3" s="24" t="str">
        <f>'Cost Proposal Summary'!A3</f>
        <v>Cost Proposal Template - Addendum 1</v>
      </c>
      <c r="B3" s="25"/>
      <c r="C3" s="25"/>
      <c r="D3" s="32"/>
      <c r="E3" s="33"/>
      <c r="F3" s="139" t="s">
        <v>10</v>
      </c>
      <c r="G3" s="140"/>
      <c r="H3" s="141"/>
      <c r="K3" s="29"/>
    </row>
    <row r="4" spans="1:12" s="28" customFormat="1" ht="13.9">
      <c r="A4" s="24" t="s">
        <v>24</v>
      </c>
      <c r="B4" s="26"/>
      <c r="C4" s="26"/>
      <c r="D4" s="26"/>
      <c r="E4" s="26"/>
      <c r="F4" s="26"/>
      <c r="G4" s="26"/>
    </row>
    <row r="5" spans="1:12">
      <c r="B5" s="34"/>
      <c r="C5" s="35"/>
      <c r="D5" s="36"/>
      <c r="E5" s="36"/>
      <c r="F5" s="36"/>
      <c r="G5" s="36"/>
      <c r="H5" s="36"/>
      <c r="I5" s="36"/>
      <c r="J5" s="36"/>
      <c r="K5" s="36"/>
    </row>
    <row r="6" spans="1:12" ht="97.35" customHeight="1">
      <c r="B6" s="171" t="s">
        <v>25</v>
      </c>
      <c r="C6" s="135"/>
      <c r="D6" s="135"/>
      <c r="E6" s="135"/>
      <c r="F6" s="135"/>
      <c r="G6" s="135"/>
      <c r="H6" s="135"/>
      <c r="I6" s="135"/>
      <c r="J6" s="135"/>
      <c r="K6" s="135"/>
    </row>
    <row r="7" spans="1:12">
      <c r="B7" s="35"/>
      <c r="C7" s="37"/>
      <c r="D7" s="35"/>
      <c r="E7" s="35"/>
      <c r="F7" s="35"/>
      <c r="G7" s="35"/>
      <c r="H7" s="35"/>
      <c r="I7" s="35"/>
      <c r="J7" s="35"/>
      <c r="K7" s="35"/>
      <c r="L7" s="35"/>
    </row>
    <row r="8" spans="1:12">
      <c r="B8" s="35"/>
      <c r="C8" s="37" t="s">
        <v>26</v>
      </c>
      <c r="D8" s="35"/>
      <c r="E8" s="35"/>
      <c r="F8" s="35"/>
      <c r="G8" s="35"/>
      <c r="H8" s="35"/>
      <c r="I8" s="35"/>
      <c r="J8" s="35"/>
      <c r="K8" s="35"/>
      <c r="L8" s="35"/>
    </row>
    <row r="9" spans="1:12" ht="27.75">
      <c r="B9" s="25"/>
      <c r="C9" s="38" t="s">
        <v>27</v>
      </c>
      <c r="D9" s="134" t="s">
        <v>28</v>
      </c>
      <c r="E9" s="134"/>
      <c r="F9" s="134"/>
      <c r="G9" s="134"/>
      <c r="H9" s="39" t="s">
        <v>29</v>
      </c>
      <c r="I9" s="39" t="s">
        <v>30</v>
      </c>
      <c r="J9" s="39" t="s">
        <v>31</v>
      </c>
      <c r="K9" s="39" t="s">
        <v>32</v>
      </c>
      <c r="L9" s="35"/>
    </row>
    <row r="10" spans="1:12">
      <c r="B10" s="40">
        <v>1</v>
      </c>
      <c r="C10" s="113"/>
      <c r="D10" s="133"/>
      <c r="E10" s="133"/>
      <c r="F10" s="133"/>
      <c r="G10" s="133"/>
      <c r="H10" s="1"/>
      <c r="I10" s="99"/>
      <c r="J10" s="8"/>
      <c r="K10" s="55">
        <f>H10*(1+I10+J10)</f>
        <v>0</v>
      </c>
      <c r="L10" s="101"/>
    </row>
    <row r="11" spans="1:12">
      <c r="B11" s="40">
        <v>2</v>
      </c>
      <c r="C11" s="113"/>
      <c r="D11" s="133"/>
      <c r="E11" s="133"/>
      <c r="F11" s="133"/>
      <c r="G11" s="133"/>
      <c r="H11" s="1"/>
      <c r="I11" s="99"/>
      <c r="J11" s="8"/>
      <c r="K11" s="55">
        <f t="shared" ref="K11:K19" si="0">H11*(1+I11+J11)</f>
        <v>0</v>
      </c>
      <c r="L11" s="101"/>
    </row>
    <row r="12" spans="1:12">
      <c r="B12" s="40">
        <v>3</v>
      </c>
      <c r="C12" s="113"/>
      <c r="D12" s="133"/>
      <c r="E12" s="133"/>
      <c r="F12" s="133"/>
      <c r="G12" s="133"/>
      <c r="H12" s="1"/>
      <c r="I12" s="99"/>
      <c r="J12" s="8"/>
      <c r="K12" s="55">
        <f t="shared" si="0"/>
        <v>0</v>
      </c>
      <c r="L12" s="101"/>
    </row>
    <row r="13" spans="1:12">
      <c r="B13" s="40">
        <v>4</v>
      </c>
      <c r="C13" s="113"/>
      <c r="D13" s="133"/>
      <c r="E13" s="133"/>
      <c r="F13" s="133"/>
      <c r="G13" s="133"/>
      <c r="H13" s="1"/>
      <c r="I13" s="99"/>
      <c r="J13" s="8"/>
      <c r="K13" s="55">
        <f t="shared" si="0"/>
        <v>0</v>
      </c>
      <c r="L13" s="101"/>
    </row>
    <row r="14" spans="1:12">
      <c r="B14" s="40">
        <v>5</v>
      </c>
      <c r="C14" s="113"/>
      <c r="D14" s="133"/>
      <c r="E14" s="133"/>
      <c r="F14" s="133"/>
      <c r="G14" s="133"/>
      <c r="H14" s="1"/>
      <c r="I14" s="99"/>
      <c r="J14" s="8"/>
      <c r="K14" s="55">
        <f t="shared" si="0"/>
        <v>0</v>
      </c>
      <c r="L14" s="101"/>
    </row>
    <row r="15" spans="1:12">
      <c r="B15" s="40">
        <v>6</v>
      </c>
      <c r="C15" s="113"/>
      <c r="D15" s="130"/>
      <c r="E15" s="131"/>
      <c r="F15" s="131"/>
      <c r="G15" s="132"/>
      <c r="H15" s="1"/>
      <c r="I15" s="99"/>
      <c r="J15" s="8"/>
      <c r="K15" s="55">
        <f t="shared" si="0"/>
        <v>0</v>
      </c>
      <c r="L15" s="101"/>
    </row>
    <row r="16" spans="1:12">
      <c r="B16" s="40">
        <v>7</v>
      </c>
      <c r="C16" s="113"/>
      <c r="D16" s="130"/>
      <c r="E16" s="131"/>
      <c r="F16" s="131"/>
      <c r="G16" s="132"/>
      <c r="H16" s="1"/>
      <c r="I16" s="99"/>
      <c r="J16" s="8"/>
      <c r="K16" s="55">
        <f t="shared" si="0"/>
        <v>0</v>
      </c>
      <c r="L16" s="101"/>
    </row>
    <row r="17" spans="2:12">
      <c r="B17" s="40">
        <v>8</v>
      </c>
      <c r="C17" s="113"/>
      <c r="D17" s="130"/>
      <c r="E17" s="131"/>
      <c r="F17" s="131"/>
      <c r="G17" s="132"/>
      <c r="H17" s="1"/>
      <c r="I17" s="99"/>
      <c r="J17" s="8"/>
      <c r="K17" s="55">
        <f t="shared" si="0"/>
        <v>0</v>
      </c>
      <c r="L17" s="101"/>
    </row>
    <row r="18" spans="2:12">
      <c r="B18" s="40">
        <v>9</v>
      </c>
      <c r="C18" s="113"/>
      <c r="D18" s="130"/>
      <c r="E18" s="131"/>
      <c r="F18" s="131"/>
      <c r="G18" s="132"/>
      <c r="H18" s="1"/>
      <c r="I18" s="99"/>
      <c r="J18" s="8"/>
      <c r="K18" s="55">
        <f t="shared" si="0"/>
        <v>0</v>
      </c>
      <c r="L18" s="101"/>
    </row>
    <row r="19" spans="2:12">
      <c r="B19" s="40">
        <v>10</v>
      </c>
      <c r="C19" s="113"/>
      <c r="D19" s="130"/>
      <c r="E19" s="131"/>
      <c r="F19" s="131"/>
      <c r="G19" s="132"/>
      <c r="H19" s="1"/>
      <c r="I19" s="99"/>
      <c r="J19" s="8"/>
      <c r="K19" s="55">
        <f t="shared" si="0"/>
        <v>0</v>
      </c>
      <c r="L19" s="101"/>
    </row>
  </sheetData>
  <mergeCells count="14">
    <mergeCell ref="D9:G9"/>
    <mergeCell ref="B6:K6"/>
    <mergeCell ref="F2:H2"/>
    <mergeCell ref="F3:H3"/>
    <mergeCell ref="D15:G15"/>
    <mergeCell ref="D16:G16"/>
    <mergeCell ref="D17:G17"/>
    <mergeCell ref="D18:G18"/>
    <mergeCell ref="D19:G19"/>
    <mergeCell ref="D10:G10"/>
    <mergeCell ref="D11:G11"/>
    <mergeCell ref="D12:G12"/>
    <mergeCell ref="D13:G13"/>
    <mergeCell ref="D14:G14"/>
  </mergeCells>
  <dataValidations count="3">
    <dataValidation type="textLength" allowBlank="1" showInputMessage="1" showErrorMessage="1" sqref="C10:C19" xr:uid="{7A017D91-4B3C-4C8D-947F-5C9D5E73CBBB}">
      <formula1>0</formula1>
      <formula2>100</formula2>
    </dataValidation>
    <dataValidation type="textLength" allowBlank="1" showInputMessage="1" showErrorMessage="1" sqref="D10:D19" xr:uid="{6585DD0F-E644-4C36-9C1E-853CB3E81768}">
      <formula1>0</formula1>
      <formula2>10000</formula2>
    </dataValidation>
    <dataValidation type="decimal" allowBlank="1" showInputMessage="1" showErrorMessage="1" sqref="E10:E19 H10:J19" xr:uid="{48A65B06-A78D-48C0-9F5F-B91B02725982}">
      <formula1>0</formula1>
      <formula2>99999999999999900000</formula2>
    </dataValidation>
  </dataValidations>
  <pageMargins left="0.7" right="0.7" top="0.75" bottom="0.75" header="0.3" footer="0.3"/>
  <pageSetup scale="42" orientation="portrait" horizontalDpi="4294967293"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4380C-D0DA-4166-92E8-0677D9A194F2}">
  <sheetPr>
    <tabColor theme="4" tint="0.79998168889431442"/>
  </sheetPr>
  <dimension ref="A1:P34"/>
  <sheetViews>
    <sheetView showGridLines="0" zoomScaleNormal="100" workbookViewId="0">
      <selection activeCell="B6" sqref="B6:H6"/>
    </sheetView>
  </sheetViews>
  <sheetFormatPr defaultColWidth="9.140625" defaultRowHeight="14.25"/>
  <cols>
    <col min="1" max="1" width="3.140625" style="41" customWidth="1"/>
    <col min="2" max="2" width="4" style="41" customWidth="1"/>
    <col min="3" max="3" width="59.28515625" style="41" customWidth="1"/>
    <col min="4" max="22" width="20.85546875" style="41" customWidth="1"/>
    <col min="23" max="16384" width="9.140625" style="41"/>
  </cols>
  <sheetData>
    <row r="1" spans="1:12">
      <c r="A1" s="24" t="str">
        <f>'Cost Proposal Summary'!A1</f>
        <v>State of Hawaii Department of Human Services</v>
      </c>
      <c r="B1" s="25"/>
      <c r="C1" s="25"/>
      <c r="D1" s="25"/>
      <c r="E1" s="25"/>
      <c r="F1" s="25"/>
      <c r="G1" s="25"/>
      <c r="H1" s="25"/>
    </row>
    <row r="2" spans="1:12">
      <c r="A2" s="24" t="str">
        <f>'Cost Proposal Summary'!A2</f>
        <v>RFP SSD-26-POS-9933</v>
      </c>
      <c r="B2" s="25"/>
      <c r="C2" s="25"/>
      <c r="D2" s="25"/>
      <c r="E2" s="42" t="s">
        <v>9</v>
      </c>
      <c r="F2" s="136" t="str">
        <f>IF('Cost Proposal Summary'!D4=0,"",'Cost Proposal Summary'!D4)</f>
        <v/>
      </c>
      <c r="G2" s="137"/>
      <c r="H2" s="138"/>
      <c r="I2" s="44"/>
    </row>
    <row r="3" spans="1:12" ht="16.5" customHeight="1">
      <c r="A3" s="24" t="str">
        <f>'Cost Proposal Summary'!A3</f>
        <v>Cost Proposal Template - Addendum 1</v>
      </c>
      <c r="B3" s="25"/>
      <c r="C3" s="25"/>
      <c r="D3" s="25"/>
      <c r="F3" s="149" t="s">
        <v>10</v>
      </c>
      <c r="G3" s="150"/>
      <c r="H3" s="151"/>
      <c r="I3" s="44"/>
    </row>
    <row r="4" spans="1:12" ht="16.5" customHeight="1">
      <c r="A4" s="24" t="s">
        <v>19</v>
      </c>
      <c r="B4" s="25"/>
      <c r="C4" s="25"/>
      <c r="D4" s="25"/>
      <c r="E4" s="25"/>
      <c r="F4" s="25"/>
      <c r="G4" s="25"/>
      <c r="H4" s="43"/>
      <c r="I4" s="44"/>
      <c r="J4" s="44"/>
    </row>
    <row r="5" spans="1:12">
      <c r="A5" s="24"/>
      <c r="B5" s="45"/>
      <c r="C5" s="26"/>
      <c r="D5" s="26"/>
      <c r="E5" s="26"/>
      <c r="F5" s="26"/>
      <c r="G5" s="26"/>
      <c r="H5" s="26"/>
    </row>
    <row r="6" spans="1:12" ht="89.1" customHeight="1">
      <c r="A6" s="25"/>
      <c r="B6" s="172" t="s">
        <v>33</v>
      </c>
      <c r="C6" s="152"/>
      <c r="D6" s="152"/>
      <c r="E6" s="152"/>
      <c r="F6" s="152"/>
      <c r="G6" s="152"/>
      <c r="H6" s="153"/>
      <c r="I6" s="25"/>
      <c r="J6" s="46"/>
      <c r="K6" s="46"/>
      <c r="L6" s="46"/>
    </row>
    <row r="7" spans="1:12" ht="15" customHeight="1">
      <c r="B7" s="25"/>
      <c r="C7" s="47"/>
      <c r="D7" s="25"/>
      <c r="E7" s="25"/>
      <c r="F7" s="25"/>
      <c r="G7" s="25"/>
      <c r="H7" s="25"/>
    </row>
    <row r="8" spans="1:12" ht="15" customHeight="1">
      <c r="B8" s="25"/>
      <c r="C8" s="47" t="s">
        <v>34</v>
      </c>
      <c r="D8" s="25"/>
      <c r="E8" s="25"/>
      <c r="F8" s="25"/>
      <c r="G8" s="25"/>
      <c r="H8" s="25"/>
    </row>
    <row r="9" spans="1:12" ht="27.75">
      <c r="B9" s="25"/>
      <c r="C9" s="47"/>
      <c r="D9" s="48" t="s">
        <v>35</v>
      </c>
      <c r="E9" s="48" t="s">
        <v>36</v>
      </c>
      <c r="F9" s="25"/>
      <c r="G9" s="25"/>
      <c r="H9" s="25"/>
      <c r="I9" s="25"/>
      <c r="J9" s="25"/>
    </row>
    <row r="10" spans="1:12" ht="16.5" customHeight="1">
      <c r="B10" s="25"/>
      <c r="C10" s="49" t="s">
        <v>37</v>
      </c>
      <c r="D10" s="56">
        <f>E30</f>
        <v>0</v>
      </c>
      <c r="E10" s="18">
        <f>F30</f>
        <v>0</v>
      </c>
      <c r="F10" s="25"/>
      <c r="G10" s="25"/>
      <c r="H10" s="25"/>
      <c r="I10" s="25"/>
      <c r="J10" s="25"/>
    </row>
    <row r="11" spans="1:12" ht="16.5" customHeight="1">
      <c r="B11" s="25"/>
      <c r="C11" s="49" t="s">
        <v>38</v>
      </c>
      <c r="D11" s="56">
        <f>G30</f>
        <v>0</v>
      </c>
      <c r="E11" s="18">
        <f>H30</f>
        <v>0</v>
      </c>
      <c r="F11" s="25"/>
      <c r="G11" s="25"/>
      <c r="H11" s="25"/>
      <c r="I11" s="25"/>
      <c r="J11" s="25"/>
    </row>
    <row r="12" spans="1:12" ht="16.5" customHeight="1">
      <c r="B12" s="25"/>
      <c r="C12" s="49" t="s">
        <v>39</v>
      </c>
      <c r="D12" s="56">
        <f>I30</f>
        <v>0</v>
      </c>
      <c r="E12" s="18">
        <f>J30</f>
        <v>0</v>
      </c>
      <c r="F12" s="25"/>
      <c r="G12" s="25"/>
      <c r="H12" s="25"/>
      <c r="I12" s="25"/>
      <c r="J12" s="25"/>
    </row>
    <row r="13" spans="1:12" ht="16.5" customHeight="1">
      <c r="B13" s="25"/>
      <c r="C13" s="49" t="s">
        <v>40</v>
      </c>
      <c r="D13" s="93">
        <f>K30</f>
        <v>0</v>
      </c>
      <c r="E13" s="94">
        <f>L30</f>
        <v>0</v>
      </c>
      <c r="F13" s="25"/>
      <c r="G13" s="25"/>
      <c r="H13" s="25"/>
      <c r="I13" s="25"/>
      <c r="J13" s="25"/>
    </row>
    <row r="14" spans="1:12" ht="16.5" customHeight="1" thickBot="1">
      <c r="B14" s="25"/>
      <c r="C14" s="49" t="s">
        <v>41</v>
      </c>
      <c r="D14" s="57">
        <f>M30</f>
        <v>0</v>
      </c>
      <c r="E14" s="19">
        <f>N30</f>
        <v>0</v>
      </c>
      <c r="F14" s="25"/>
      <c r="G14" s="25"/>
      <c r="H14" s="50"/>
      <c r="I14" s="25"/>
      <c r="J14" s="25"/>
    </row>
    <row r="15" spans="1:12" ht="14.65" thickTop="1">
      <c r="B15" s="25"/>
      <c r="C15" s="51" t="s">
        <v>42</v>
      </c>
      <c r="D15" s="58">
        <f>SUM(D10:D14)</f>
        <v>0</v>
      </c>
      <c r="E15" s="20">
        <f t="shared" ref="E15" si="0">SUM(E10:E14)</f>
        <v>0</v>
      </c>
      <c r="F15" s="25"/>
      <c r="G15" s="25"/>
    </row>
    <row r="16" spans="1:12" ht="15" customHeight="1">
      <c r="B16" s="25"/>
      <c r="C16" s="47"/>
      <c r="D16" s="25"/>
      <c r="E16" s="25"/>
      <c r="F16" s="25"/>
      <c r="G16" s="25"/>
      <c r="H16" s="25"/>
    </row>
    <row r="17" spans="2:16" ht="15" customHeight="1">
      <c r="B17" s="25"/>
      <c r="C17" s="52" t="s">
        <v>43</v>
      </c>
      <c r="D17" s="25"/>
      <c r="E17" s="146" t="s">
        <v>44</v>
      </c>
      <c r="F17" s="147"/>
      <c r="G17" s="147"/>
      <c r="H17" s="147"/>
      <c r="I17" s="147"/>
      <c r="J17" s="147"/>
      <c r="K17" s="147"/>
      <c r="L17" s="147"/>
      <c r="M17" s="147"/>
      <c r="N17" s="147"/>
      <c r="O17" s="147"/>
      <c r="P17" s="148"/>
    </row>
    <row r="18" spans="2:16" ht="34.15" customHeight="1">
      <c r="B18" s="25"/>
      <c r="C18" s="25"/>
      <c r="D18" s="25"/>
      <c r="E18" s="142" t="s">
        <v>37</v>
      </c>
      <c r="F18" s="154"/>
      <c r="G18" s="142" t="s">
        <v>38</v>
      </c>
      <c r="H18" s="154"/>
      <c r="I18" s="142" t="s">
        <v>39</v>
      </c>
      <c r="J18" s="143"/>
      <c r="K18" s="142" t="s">
        <v>40</v>
      </c>
      <c r="L18" s="154"/>
      <c r="M18" s="142" t="s">
        <v>41</v>
      </c>
      <c r="N18" s="143"/>
      <c r="O18" s="142" t="s">
        <v>45</v>
      </c>
      <c r="P18" s="143"/>
    </row>
    <row r="19" spans="2:16" ht="47.65" customHeight="1">
      <c r="C19" s="53" t="s">
        <v>27</v>
      </c>
      <c r="D19" s="59" t="s">
        <v>46</v>
      </c>
      <c r="E19" s="48" t="s">
        <v>47</v>
      </c>
      <c r="F19" s="54" t="s">
        <v>48</v>
      </c>
      <c r="G19" s="48" t="s">
        <v>47</v>
      </c>
      <c r="H19" s="54" t="s">
        <v>48</v>
      </c>
      <c r="I19" s="48" t="s">
        <v>47</v>
      </c>
      <c r="J19" s="54" t="s">
        <v>48</v>
      </c>
      <c r="K19" s="48" t="s">
        <v>47</v>
      </c>
      <c r="L19" s="54" t="s">
        <v>48</v>
      </c>
      <c r="M19" s="48" t="s">
        <v>47</v>
      </c>
      <c r="N19" s="54" t="s">
        <v>48</v>
      </c>
      <c r="O19" s="48" t="s">
        <v>49</v>
      </c>
      <c r="P19" s="54" t="s">
        <v>50</v>
      </c>
    </row>
    <row r="20" spans="2:16">
      <c r="B20" s="40">
        <v>1</v>
      </c>
      <c r="C20" s="6">
        <f>'Staffing Rates'!C10</f>
        <v>0</v>
      </c>
      <c r="D20" s="2">
        <f>'Staffing Rates'!H10</f>
        <v>0</v>
      </c>
      <c r="E20" s="3"/>
      <c r="F20" s="21">
        <f>$D20*E20</f>
        <v>0</v>
      </c>
      <c r="G20" s="3"/>
      <c r="H20" s="21">
        <f>$D20*G20</f>
        <v>0</v>
      </c>
      <c r="I20" s="3"/>
      <c r="J20" s="21">
        <f>$D20*I20</f>
        <v>0</v>
      </c>
      <c r="K20" s="3"/>
      <c r="L20" s="21">
        <f>$D20*K20</f>
        <v>0</v>
      </c>
      <c r="M20" s="3"/>
      <c r="N20" s="21">
        <f>$D20*M20</f>
        <v>0</v>
      </c>
      <c r="O20" s="95" t="str">
        <f t="shared" ref="O20:O29" si="1">IF(SUM(E20,G20,I20,K20,M20)=0,"",SUM(E20,G20,I20,K20,M20))</f>
        <v/>
      </c>
      <c r="P20" s="4" t="str">
        <f>IFERROR(D20*O20,"")</f>
        <v/>
      </c>
    </row>
    <row r="21" spans="2:16">
      <c r="B21" s="40">
        <v>2</v>
      </c>
      <c r="C21" s="6">
        <f>'Staffing Rates'!C11</f>
        <v>0</v>
      </c>
      <c r="D21" s="2">
        <f>'Staffing Rates'!H11</f>
        <v>0</v>
      </c>
      <c r="E21" s="3"/>
      <c r="F21" s="21">
        <f t="shared" ref="F21:F29" si="2">$D21*E21</f>
        <v>0</v>
      </c>
      <c r="G21" s="3"/>
      <c r="H21" s="21">
        <f t="shared" ref="H21:H29" si="3">$D21*G21</f>
        <v>0</v>
      </c>
      <c r="I21" s="3"/>
      <c r="J21" s="21">
        <f t="shared" ref="J21:J29" si="4">$D21*I21</f>
        <v>0</v>
      </c>
      <c r="K21" s="3"/>
      <c r="L21" s="21">
        <f t="shared" ref="L21:L29" si="5">$D21*K21</f>
        <v>0</v>
      </c>
      <c r="M21" s="3"/>
      <c r="N21" s="21">
        <f t="shared" ref="N21:N29" si="6">$D21*M21</f>
        <v>0</v>
      </c>
      <c r="O21" s="95" t="str">
        <f t="shared" si="1"/>
        <v/>
      </c>
      <c r="P21" s="4" t="str">
        <f t="shared" ref="P21:P29" si="7">IFERROR(D21*O21,"")</f>
        <v/>
      </c>
    </row>
    <row r="22" spans="2:16">
      <c r="B22" s="40">
        <v>3</v>
      </c>
      <c r="C22" s="6">
        <f>'Staffing Rates'!C12</f>
        <v>0</v>
      </c>
      <c r="D22" s="2">
        <f>'Staffing Rates'!H12</f>
        <v>0</v>
      </c>
      <c r="E22" s="3"/>
      <c r="F22" s="21">
        <f t="shared" si="2"/>
        <v>0</v>
      </c>
      <c r="G22" s="3"/>
      <c r="H22" s="21">
        <f t="shared" si="3"/>
        <v>0</v>
      </c>
      <c r="I22" s="3"/>
      <c r="J22" s="21">
        <f t="shared" si="4"/>
        <v>0</v>
      </c>
      <c r="K22" s="3"/>
      <c r="L22" s="21">
        <f t="shared" si="5"/>
        <v>0</v>
      </c>
      <c r="M22" s="3"/>
      <c r="N22" s="21">
        <f t="shared" si="6"/>
        <v>0</v>
      </c>
      <c r="O22" s="95" t="str">
        <f t="shared" si="1"/>
        <v/>
      </c>
      <c r="P22" s="4" t="str">
        <f t="shared" si="7"/>
        <v/>
      </c>
    </row>
    <row r="23" spans="2:16">
      <c r="B23" s="40">
        <v>4</v>
      </c>
      <c r="C23" s="6">
        <f>'Staffing Rates'!C13</f>
        <v>0</v>
      </c>
      <c r="D23" s="2">
        <f>'Staffing Rates'!H13</f>
        <v>0</v>
      </c>
      <c r="E23" s="3"/>
      <c r="F23" s="21">
        <f t="shared" si="2"/>
        <v>0</v>
      </c>
      <c r="G23" s="3"/>
      <c r="H23" s="21">
        <f t="shared" si="3"/>
        <v>0</v>
      </c>
      <c r="I23" s="3"/>
      <c r="J23" s="21">
        <f t="shared" si="4"/>
        <v>0</v>
      </c>
      <c r="K23" s="3"/>
      <c r="L23" s="21">
        <f t="shared" si="5"/>
        <v>0</v>
      </c>
      <c r="M23" s="3"/>
      <c r="N23" s="21">
        <f t="shared" si="6"/>
        <v>0</v>
      </c>
      <c r="O23" s="95" t="str">
        <f t="shared" si="1"/>
        <v/>
      </c>
      <c r="P23" s="4" t="str">
        <f t="shared" si="7"/>
        <v/>
      </c>
    </row>
    <row r="24" spans="2:16">
      <c r="B24" s="40">
        <v>5</v>
      </c>
      <c r="C24" s="6">
        <f>'Staffing Rates'!C14</f>
        <v>0</v>
      </c>
      <c r="D24" s="2">
        <f>'Staffing Rates'!H14</f>
        <v>0</v>
      </c>
      <c r="E24" s="3"/>
      <c r="F24" s="21">
        <f t="shared" si="2"/>
        <v>0</v>
      </c>
      <c r="G24" s="3"/>
      <c r="H24" s="21">
        <f t="shared" si="3"/>
        <v>0</v>
      </c>
      <c r="I24" s="3"/>
      <c r="J24" s="21">
        <f t="shared" si="4"/>
        <v>0</v>
      </c>
      <c r="K24" s="3"/>
      <c r="L24" s="21">
        <f t="shared" si="5"/>
        <v>0</v>
      </c>
      <c r="M24" s="3"/>
      <c r="N24" s="21">
        <f t="shared" si="6"/>
        <v>0</v>
      </c>
      <c r="O24" s="95" t="str">
        <f t="shared" si="1"/>
        <v/>
      </c>
      <c r="P24" s="4" t="str">
        <f t="shared" si="7"/>
        <v/>
      </c>
    </row>
    <row r="25" spans="2:16">
      <c r="B25" s="40">
        <v>6</v>
      </c>
      <c r="C25" s="6">
        <f>'Staffing Rates'!C15</f>
        <v>0</v>
      </c>
      <c r="D25" s="2">
        <f>'Staffing Rates'!H15</f>
        <v>0</v>
      </c>
      <c r="E25" s="3"/>
      <c r="F25" s="21">
        <f t="shared" si="2"/>
        <v>0</v>
      </c>
      <c r="G25" s="3"/>
      <c r="H25" s="21">
        <f t="shared" si="3"/>
        <v>0</v>
      </c>
      <c r="I25" s="3"/>
      <c r="J25" s="21">
        <f t="shared" si="4"/>
        <v>0</v>
      </c>
      <c r="K25" s="3"/>
      <c r="L25" s="21">
        <f t="shared" si="5"/>
        <v>0</v>
      </c>
      <c r="M25" s="3"/>
      <c r="N25" s="21">
        <f>$D25*M25</f>
        <v>0</v>
      </c>
      <c r="O25" s="95" t="str">
        <f t="shared" si="1"/>
        <v/>
      </c>
      <c r="P25" s="4" t="str">
        <f t="shared" si="7"/>
        <v/>
      </c>
    </row>
    <row r="26" spans="2:16">
      <c r="B26" s="40">
        <v>7</v>
      </c>
      <c r="C26" s="6">
        <f>'Staffing Rates'!C16</f>
        <v>0</v>
      </c>
      <c r="D26" s="2">
        <f>'Staffing Rates'!H16</f>
        <v>0</v>
      </c>
      <c r="E26" s="3"/>
      <c r="F26" s="21">
        <f t="shared" si="2"/>
        <v>0</v>
      </c>
      <c r="G26" s="3"/>
      <c r="H26" s="21">
        <f t="shared" si="3"/>
        <v>0</v>
      </c>
      <c r="I26" s="3"/>
      <c r="J26" s="21">
        <f t="shared" si="4"/>
        <v>0</v>
      </c>
      <c r="K26" s="3"/>
      <c r="L26" s="21">
        <f t="shared" si="5"/>
        <v>0</v>
      </c>
      <c r="M26" s="3"/>
      <c r="N26" s="21">
        <f t="shared" si="6"/>
        <v>0</v>
      </c>
      <c r="O26" s="95" t="str">
        <f t="shared" si="1"/>
        <v/>
      </c>
      <c r="P26" s="4" t="str">
        <f t="shared" si="7"/>
        <v/>
      </c>
    </row>
    <row r="27" spans="2:16">
      <c r="B27" s="40">
        <v>8</v>
      </c>
      <c r="C27" s="6">
        <f>'Staffing Rates'!C17</f>
        <v>0</v>
      </c>
      <c r="D27" s="2">
        <f>'Staffing Rates'!H17</f>
        <v>0</v>
      </c>
      <c r="E27" s="3"/>
      <c r="F27" s="21">
        <f t="shared" si="2"/>
        <v>0</v>
      </c>
      <c r="G27" s="3"/>
      <c r="H27" s="21">
        <f t="shared" si="3"/>
        <v>0</v>
      </c>
      <c r="I27" s="3"/>
      <c r="J27" s="21">
        <f t="shared" si="4"/>
        <v>0</v>
      </c>
      <c r="K27" s="3"/>
      <c r="L27" s="21">
        <f t="shared" si="5"/>
        <v>0</v>
      </c>
      <c r="M27" s="3"/>
      <c r="N27" s="21">
        <f t="shared" si="6"/>
        <v>0</v>
      </c>
      <c r="O27" s="95" t="str">
        <f t="shared" si="1"/>
        <v/>
      </c>
      <c r="P27" s="4" t="str">
        <f t="shared" si="7"/>
        <v/>
      </c>
    </row>
    <row r="28" spans="2:16">
      <c r="B28" s="40">
        <v>9</v>
      </c>
      <c r="C28" s="6">
        <f>'Staffing Rates'!C18</f>
        <v>0</v>
      </c>
      <c r="D28" s="2">
        <f>'Staffing Rates'!H18</f>
        <v>0</v>
      </c>
      <c r="E28" s="3"/>
      <c r="F28" s="21">
        <f t="shared" si="2"/>
        <v>0</v>
      </c>
      <c r="G28" s="3"/>
      <c r="H28" s="21">
        <f t="shared" si="3"/>
        <v>0</v>
      </c>
      <c r="I28" s="3"/>
      <c r="J28" s="21">
        <f t="shared" si="4"/>
        <v>0</v>
      </c>
      <c r="K28" s="3"/>
      <c r="L28" s="21">
        <f t="shared" si="5"/>
        <v>0</v>
      </c>
      <c r="M28" s="3"/>
      <c r="N28" s="21">
        <f t="shared" si="6"/>
        <v>0</v>
      </c>
      <c r="O28" s="95" t="str">
        <f t="shared" si="1"/>
        <v/>
      </c>
      <c r="P28" s="4" t="str">
        <f t="shared" si="7"/>
        <v/>
      </c>
    </row>
    <row r="29" spans="2:16">
      <c r="B29" s="40">
        <v>10</v>
      </c>
      <c r="C29" s="6">
        <f>'Staffing Rates'!C19</f>
        <v>0</v>
      </c>
      <c r="D29" s="2">
        <f>'Staffing Rates'!H19</f>
        <v>0</v>
      </c>
      <c r="E29" s="3"/>
      <c r="F29" s="21">
        <f t="shared" si="2"/>
        <v>0</v>
      </c>
      <c r="G29" s="3"/>
      <c r="H29" s="21">
        <f t="shared" si="3"/>
        <v>0</v>
      </c>
      <c r="I29" s="3"/>
      <c r="J29" s="21">
        <f t="shared" si="4"/>
        <v>0</v>
      </c>
      <c r="K29" s="3"/>
      <c r="L29" s="21">
        <f t="shared" si="5"/>
        <v>0</v>
      </c>
      <c r="M29" s="3"/>
      <c r="N29" s="21">
        <f t="shared" si="6"/>
        <v>0</v>
      </c>
      <c r="O29" s="95" t="str">
        <f t="shared" si="1"/>
        <v/>
      </c>
      <c r="P29" s="4" t="str">
        <f t="shared" si="7"/>
        <v/>
      </c>
    </row>
    <row r="30" spans="2:16">
      <c r="B30" s="44"/>
      <c r="C30" s="144" t="s">
        <v>51</v>
      </c>
      <c r="D30" s="145"/>
      <c r="E30" s="96">
        <f t="shared" ref="E30:P30" si="8">SUM(E20:E29)</f>
        <v>0</v>
      </c>
      <c r="F30" s="7">
        <f t="shared" si="8"/>
        <v>0</v>
      </c>
      <c r="G30" s="96">
        <f t="shared" si="8"/>
        <v>0</v>
      </c>
      <c r="H30" s="7">
        <f t="shared" si="8"/>
        <v>0</v>
      </c>
      <c r="I30" s="96">
        <f t="shared" si="8"/>
        <v>0</v>
      </c>
      <c r="J30" s="7">
        <f t="shared" si="8"/>
        <v>0</v>
      </c>
      <c r="K30" s="96">
        <f t="shared" si="8"/>
        <v>0</v>
      </c>
      <c r="L30" s="7">
        <f t="shared" si="8"/>
        <v>0</v>
      </c>
      <c r="M30" s="96">
        <f t="shared" si="8"/>
        <v>0</v>
      </c>
      <c r="N30" s="7">
        <f t="shared" si="8"/>
        <v>0</v>
      </c>
      <c r="O30" s="96">
        <f t="shared" si="8"/>
        <v>0</v>
      </c>
      <c r="P30" s="5">
        <f t="shared" si="8"/>
        <v>0</v>
      </c>
    </row>
    <row r="31" spans="2:16">
      <c r="C31" s="28"/>
    </row>
    <row r="34" spans="14:14">
      <c r="N34" s="115"/>
    </row>
  </sheetData>
  <mergeCells count="11">
    <mergeCell ref="O18:P18"/>
    <mergeCell ref="C30:D30"/>
    <mergeCell ref="E17:P17"/>
    <mergeCell ref="F2:H2"/>
    <mergeCell ref="F3:H3"/>
    <mergeCell ref="B6:H6"/>
    <mergeCell ref="E18:F18"/>
    <mergeCell ref="G18:H18"/>
    <mergeCell ref="I18:J18"/>
    <mergeCell ref="K18:L18"/>
    <mergeCell ref="M18:N18"/>
  </mergeCells>
  <phoneticPr fontId="15" type="noConversion"/>
  <dataValidations count="2">
    <dataValidation type="decimal" allowBlank="1" showInputMessage="1" showErrorMessage="1" sqref="D20:N29" xr:uid="{840EACC2-6904-4BC1-939C-00F9562472C6}">
      <formula1>0</formula1>
      <formula2>99999999999999900000</formula2>
    </dataValidation>
    <dataValidation type="textLength" allowBlank="1" showInputMessage="1" showErrorMessage="1" sqref="C20:C29" xr:uid="{43AE5DB9-0ADC-43D8-86A8-429E075BCBAF}">
      <formula1>0</formula1>
      <formula2>100</formula2>
    </dataValidation>
  </dataValidations>
  <pageMargins left="0.7" right="0.7" top="0.75" bottom="0.75" header="0.3" footer="0.3"/>
  <pageSetup scale="28" orientation="landscape" horizontalDpi="4294967293"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4ACBC-6277-4E5F-BA61-B0D8CBD75997}">
  <sheetPr>
    <tabColor theme="4" tint="0.79998168889431442"/>
  </sheetPr>
  <dimension ref="A1:L59"/>
  <sheetViews>
    <sheetView showGridLines="0" tabSelected="1" zoomScaleNormal="100" workbookViewId="0">
      <selection activeCell="E7" sqref="E7"/>
    </sheetView>
  </sheetViews>
  <sheetFormatPr defaultColWidth="9.140625" defaultRowHeight="14.25"/>
  <cols>
    <col min="1" max="1" width="3.140625" style="62" customWidth="1"/>
    <col min="2" max="2" width="4" style="62" customWidth="1"/>
    <col min="3" max="3" width="59.28515625" style="62" customWidth="1"/>
    <col min="4" max="9" width="20.85546875" style="62" customWidth="1"/>
    <col min="10" max="10" width="25.85546875" style="62" customWidth="1"/>
    <col min="11" max="11" width="24" style="62" customWidth="1"/>
    <col min="12" max="19" width="20.85546875" style="62" customWidth="1"/>
    <col min="20" max="16384" width="9.140625" style="62"/>
  </cols>
  <sheetData>
    <row r="1" spans="1:12">
      <c r="A1" s="24" t="str">
        <f>'Cost Proposal Summary'!A1</f>
        <v>State of Hawaii Department of Human Services</v>
      </c>
      <c r="B1" s="61"/>
      <c r="C1" s="61"/>
      <c r="D1" s="61"/>
      <c r="E1" s="61"/>
      <c r="F1" s="61"/>
      <c r="G1" s="61"/>
      <c r="H1" s="61"/>
    </row>
    <row r="2" spans="1:12">
      <c r="A2" s="24" t="str">
        <f>'Cost Proposal Summary'!A2</f>
        <v>RFP SSD-26-POS-9933</v>
      </c>
      <c r="B2" s="61"/>
      <c r="C2" s="61"/>
      <c r="D2" s="61"/>
      <c r="E2" s="64" t="s">
        <v>9</v>
      </c>
      <c r="F2" s="136" t="str">
        <f>IF('Cost Proposal Summary'!D4=0,"",'Cost Proposal Summary'!D4)</f>
        <v/>
      </c>
      <c r="G2" s="137"/>
      <c r="H2" s="138"/>
    </row>
    <row r="3" spans="1:12" ht="16.5" customHeight="1">
      <c r="A3" s="24" t="str">
        <f>'Cost Proposal Summary'!A3</f>
        <v>Cost Proposal Template - Addendum 1</v>
      </c>
      <c r="B3" s="61"/>
      <c r="C3" s="61"/>
      <c r="D3" s="61"/>
      <c r="F3" s="164" t="s">
        <v>10</v>
      </c>
      <c r="G3" s="164"/>
      <c r="H3" s="164"/>
    </row>
    <row r="4" spans="1:12" ht="16.5" customHeight="1">
      <c r="A4" s="60" t="s">
        <v>20</v>
      </c>
      <c r="B4" s="61"/>
      <c r="C4" s="61"/>
      <c r="D4" s="61"/>
      <c r="E4" s="61"/>
      <c r="F4" s="61"/>
      <c r="G4" s="61"/>
      <c r="H4" s="65"/>
      <c r="I4" s="66"/>
      <c r="J4" s="66"/>
    </row>
    <row r="5" spans="1:12">
      <c r="A5" s="60"/>
      <c r="B5" s="67"/>
      <c r="C5" s="68"/>
      <c r="D5" s="68"/>
      <c r="E5" s="68"/>
      <c r="F5" s="68"/>
      <c r="G5" s="68"/>
      <c r="H5" s="68"/>
    </row>
    <row r="6" spans="1:12" ht="162" customHeight="1">
      <c r="A6" s="61"/>
      <c r="B6" s="173" t="s">
        <v>52</v>
      </c>
      <c r="C6" s="165"/>
      <c r="D6" s="165"/>
      <c r="E6" s="165"/>
      <c r="F6" s="165"/>
      <c r="G6" s="165"/>
      <c r="H6" s="166"/>
      <c r="I6" s="97"/>
      <c r="J6" s="97"/>
      <c r="K6" s="97"/>
      <c r="L6" s="69"/>
    </row>
    <row r="7" spans="1:12">
      <c r="B7" s="61"/>
      <c r="C7" s="70"/>
      <c r="D7" s="61"/>
      <c r="E7" s="61"/>
      <c r="F7" s="61"/>
      <c r="G7" s="61"/>
      <c r="H7" s="61"/>
    </row>
    <row r="8" spans="1:12" ht="15" customHeight="1">
      <c r="B8" s="61"/>
      <c r="C8" s="70" t="s">
        <v>53</v>
      </c>
      <c r="D8" s="15"/>
      <c r="E8" s="15"/>
      <c r="F8" s="15"/>
      <c r="G8" s="15"/>
      <c r="H8" s="15"/>
    </row>
    <row r="9" spans="1:12" ht="15" customHeight="1">
      <c r="B9" s="61"/>
      <c r="C9" s="114" t="s">
        <v>54</v>
      </c>
      <c r="D9" s="167" t="s">
        <v>55</v>
      </c>
      <c r="E9" s="167"/>
      <c r="F9" s="167"/>
      <c r="G9" s="59" t="s">
        <v>56</v>
      </c>
      <c r="H9" s="15"/>
      <c r="I9" s="15"/>
      <c r="J9" s="15"/>
    </row>
    <row r="10" spans="1:12" ht="15" customHeight="1">
      <c r="B10" s="73">
        <v>1</v>
      </c>
      <c r="C10" s="9"/>
      <c r="D10" s="155"/>
      <c r="E10" s="156"/>
      <c r="F10" s="157"/>
      <c r="G10" s="22"/>
      <c r="H10" s="15"/>
      <c r="I10" s="15"/>
      <c r="J10" s="15"/>
    </row>
    <row r="11" spans="1:12" ht="15" customHeight="1">
      <c r="B11" s="73">
        <v>2</v>
      </c>
      <c r="C11" s="9"/>
      <c r="D11" s="155"/>
      <c r="E11" s="156"/>
      <c r="F11" s="157"/>
      <c r="G11" s="22"/>
      <c r="H11" s="15"/>
      <c r="I11" s="15"/>
      <c r="J11" s="15"/>
    </row>
    <row r="12" spans="1:12" ht="15" customHeight="1">
      <c r="B12" s="73">
        <v>3</v>
      </c>
      <c r="C12" s="9"/>
      <c r="D12" s="155"/>
      <c r="E12" s="156"/>
      <c r="F12" s="157"/>
      <c r="G12" s="22"/>
      <c r="H12" s="15"/>
      <c r="I12" s="15"/>
      <c r="J12" s="15"/>
    </row>
    <row r="13" spans="1:12" ht="15" customHeight="1">
      <c r="B13" s="73">
        <v>4</v>
      </c>
      <c r="C13" s="9"/>
      <c r="D13" s="155"/>
      <c r="E13" s="156"/>
      <c r="F13" s="157"/>
      <c r="G13" s="22"/>
      <c r="H13" s="15"/>
      <c r="I13" s="15"/>
      <c r="J13" s="15"/>
    </row>
    <row r="14" spans="1:12" ht="15" customHeight="1">
      <c r="B14" s="73">
        <v>5</v>
      </c>
      <c r="C14" s="9"/>
      <c r="D14" s="155"/>
      <c r="E14" s="156"/>
      <c r="F14" s="157"/>
      <c r="G14" s="22"/>
      <c r="H14" s="15"/>
      <c r="I14" s="15"/>
      <c r="J14" s="15"/>
    </row>
    <row r="15" spans="1:12" ht="15" customHeight="1">
      <c r="B15" s="73">
        <v>6</v>
      </c>
      <c r="C15" s="9"/>
      <c r="D15" s="155"/>
      <c r="E15" s="156"/>
      <c r="F15" s="157"/>
      <c r="G15" s="22"/>
      <c r="H15" s="15"/>
      <c r="I15" s="15"/>
      <c r="J15" s="15"/>
    </row>
    <row r="16" spans="1:12" ht="15" customHeight="1">
      <c r="B16" s="73">
        <v>7</v>
      </c>
      <c r="C16" s="9"/>
      <c r="D16" s="155"/>
      <c r="E16" s="156"/>
      <c r="F16" s="157"/>
      <c r="G16" s="22"/>
      <c r="H16" s="15"/>
      <c r="I16" s="15"/>
      <c r="J16" s="15"/>
    </row>
    <row r="17" spans="2:10" ht="15" customHeight="1">
      <c r="B17" s="73">
        <v>8</v>
      </c>
      <c r="C17" s="9"/>
      <c r="D17" s="155"/>
      <c r="E17" s="156"/>
      <c r="F17" s="157"/>
      <c r="G17" s="22"/>
      <c r="H17" s="15"/>
      <c r="I17" s="15"/>
      <c r="J17" s="15"/>
    </row>
    <row r="18" spans="2:10" ht="15" customHeight="1">
      <c r="B18" s="73">
        <v>9</v>
      </c>
      <c r="C18" s="9"/>
      <c r="D18" s="155"/>
      <c r="E18" s="156"/>
      <c r="F18" s="157"/>
      <c r="G18" s="22"/>
      <c r="H18" s="15"/>
      <c r="I18" s="15"/>
      <c r="J18" s="15"/>
    </row>
    <row r="19" spans="2:10" ht="15" customHeight="1">
      <c r="B19" s="73">
        <v>10</v>
      </c>
      <c r="C19" s="9"/>
      <c r="D19" s="155"/>
      <c r="E19" s="156"/>
      <c r="F19" s="157"/>
      <c r="G19" s="22"/>
      <c r="H19" s="15"/>
      <c r="I19" s="15"/>
      <c r="J19" s="15"/>
    </row>
    <row r="20" spans="2:10" ht="15" customHeight="1">
      <c r="B20" s="73">
        <v>11</v>
      </c>
      <c r="C20" s="9"/>
      <c r="D20" s="155"/>
      <c r="E20" s="156"/>
      <c r="F20" s="157"/>
      <c r="G20" s="22"/>
      <c r="H20" s="61"/>
    </row>
    <row r="21" spans="2:10" ht="15" customHeight="1">
      <c r="B21" s="73">
        <v>12</v>
      </c>
      <c r="C21" s="9"/>
      <c r="D21" s="155"/>
      <c r="E21" s="156"/>
      <c r="F21" s="157"/>
      <c r="G21" s="22"/>
      <c r="H21" s="61"/>
    </row>
    <row r="22" spans="2:10" ht="15" customHeight="1">
      <c r="B22" s="73">
        <v>13</v>
      </c>
      <c r="C22" s="9"/>
      <c r="D22" s="155"/>
      <c r="E22" s="156"/>
      <c r="F22" s="157"/>
      <c r="G22" s="22"/>
      <c r="H22" s="61"/>
    </row>
    <row r="23" spans="2:10" ht="15" customHeight="1">
      <c r="B23" s="73">
        <v>14</v>
      </c>
      <c r="C23" s="9"/>
      <c r="D23" s="155"/>
      <c r="E23" s="156"/>
      <c r="F23" s="157"/>
      <c r="G23" s="22"/>
      <c r="H23" s="61"/>
    </row>
    <row r="24" spans="2:10" ht="15" customHeight="1">
      <c r="B24" s="73">
        <v>15</v>
      </c>
      <c r="C24" s="9"/>
      <c r="D24" s="155"/>
      <c r="E24" s="156"/>
      <c r="F24" s="157"/>
      <c r="G24" s="22"/>
      <c r="H24" s="61"/>
    </row>
    <row r="25" spans="2:10" ht="15" customHeight="1">
      <c r="B25" s="73">
        <v>16</v>
      </c>
      <c r="C25" s="9"/>
      <c r="D25" s="155"/>
      <c r="E25" s="156"/>
      <c r="F25" s="157"/>
      <c r="G25" s="22"/>
      <c r="H25" s="61"/>
    </row>
    <row r="26" spans="2:10" ht="15" customHeight="1">
      <c r="B26" s="73">
        <v>17</v>
      </c>
      <c r="C26" s="9"/>
      <c r="D26" s="155"/>
      <c r="E26" s="156"/>
      <c r="F26" s="157"/>
      <c r="G26" s="22"/>
      <c r="H26" s="61"/>
    </row>
    <row r="27" spans="2:10" ht="15" customHeight="1">
      <c r="B27" s="73">
        <v>18</v>
      </c>
      <c r="C27" s="9"/>
      <c r="D27" s="155"/>
      <c r="E27" s="156"/>
      <c r="F27" s="157"/>
      <c r="G27" s="22"/>
      <c r="H27" s="61"/>
    </row>
    <row r="28" spans="2:10" ht="15" customHeight="1">
      <c r="B28" s="73">
        <v>19</v>
      </c>
      <c r="C28" s="9"/>
      <c r="D28" s="155"/>
      <c r="E28" s="156"/>
      <c r="F28" s="157"/>
      <c r="G28" s="22"/>
      <c r="H28" s="61"/>
    </row>
    <row r="29" spans="2:10" ht="15" customHeight="1" thickBot="1">
      <c r="B29" s="73">
        <v>20</v>
      </c>
      <c r="C29" s="10"/>
      <c r="D29" s="158"/>
      <c r="E29" s="159"/>
      <c r="F29" s="160"/>
      <c r="G29" s="22"/>
      <c r="H29" s="61"/>
    </row>
    <row r="30" spans="2:10" ht="15" customHeight="1" thickTop="1">
      <c r="B30" s="61"/>
      <c r="C30" s="161" t="s">
        <v>51</v>
      </c>
      <c r="D30" s="162"/>
      <c r="E30" s="162"/>
      <c r="F30" s="163"/>
      <c r="G30" s="74">
        <f>SUM(G10:G29)</f>
        <v>0</v>
      </c>
      <c r="H30" s="61"/>
    </row>
    <row r="31" spans="2:10" ht="15" customHeight="1">
      <c r="B31" s="61"/>
      <c r="C31" s="70"/>
      <c r="D31" s="15"/>
      <c r="E31" s="15"/>
      <c r="F31" s="15"/>
      <c r="G31" s="15"/>
      <c r="H31" s="15"/>
    </row>
    <row r="32" spans="2:10" ht="15.75">
      <c r="B32" s="61"/>
      <c r="C32" s="70" t="s">
        <v>57</v>
      </c>
      <c r="D32" s="15"/>
      <c r="E32" s="15"/>
      <c r="F32" s="15"/>
      <c r="G32" s="15"/>
      <c r="H32" s="72"/>
    </row>
    <row r="33" spans="2:10">
      <c r="C33" s="71" t="s">
        <v>58</v>
      </c>
      <c r="D33" s="23"/>
      <c r="E33" s="111" t="str">
        <f>IF(D33&gt;10%,"ERROR - Indirect Cost Percentage must be less than or equal to 10%","")</f>
        <v/>
      </c>
      <c r="F33" s="72"/>
      <c r="G33" s="72"/>
      <c r="H33" s="72"/>
    </row>
    <row r="34" spans="2:10" ht="14.45" customHeight="1">
      <c r="C34" s="170" t="s">
        <v>59</v>
      </c>
      <c r="D34" s="168"/>
      <c r="E34" s="168"/>
      <c r="F34" s="168"/>
      <c r="G34" s="168"/>
      <c r="H34" s="168"/>
      <c r="I34" s="168"/>
      <c r="J34" s="168"/>
    </row>
    <row r="36" spans="2:10" ht="15.75">
      <c r="B36" s="61"/>
      <c r="C36" s="70" t="s">
        <v>60</v>
      </c>
      <c r="D36" s="15"/>
      <c r="E36" s="15"/>
      <c r="F36" s="15"/>
      <c r="G36" s="15"/>
    </row>
    <row r="37" spans="2:10">
      <c r="B37" s="61"/>
      <c r="C37" s="114" t="s">
        <v>61</v>
      </c>
      <c r="D37" s="167" t="s">
        <v>55</v>
      </c>
      <c r="E37" s="167"/>
      <c r="F37" s="167"/>
      <c r="G37" s="59" t="s">
        <v>56</v>
      </c>
    </row>
    <row r="38" spans="2:10">
      <c r="B38" s="73">
        <v>1</v>
      </c>
      <c r="C38" s="9"/>
      <c r="D38" s="155"/>
      <c r="E38" s="156"/>
      <c r="F38" s="157"/>
      <c r="G38" s="22"/>
    </row>
    <row r="39" spans="2:10">
      <c r="B39" s="73">
        <v>2</v>
      </c>
      <c r="C39" s="9"/>
      <c r="D39" s="155"/>
      <c r="E39" s="156"/>
      <c r="F39" s="157"/>
      <c r="G39" s="22"/>
    </row>
    <row r="40" spans="2:10">
      <c r="B40" s="73">
        <v>3</v>
      </c>
      <c r="C40" s="9"/>
      <c r="D40" s="155"/>
      <c r="E40" s="156"/>
      <c r="F40" s="157"/>
      <c r="G40" s="22"/>
    </row>
    <row r="41" spans="2:10">
      <c r="B41" s="73">
        <v>4</v>
      </c>
      <c r="C41" s="9"/>
      <c r="D41" s="155"/>
      <c r="E41" s="156"/>
      <c r="F41" s="157"/>
      <c r="G41" s="22"/>
    </row>
    <row r="42" spans="2:10">
      <c r="B42" s="73">
        <v>5</v>
      </c>
      <c r="C42" s="9"/>
      <c r="D42" s="155"/>
      <c r="E42" s="156"/>
      <c r="F42" s="157"/>
      <c r="G42" s="22"/>
    </row>
    <row r="43" spans="2:10">
      <c r="B43" s="73">
        <v>6</v>
      </c>
      <c r="C43" s="9"/>
      <c r="D43" s="155"/>
      <c r="E43" s="156"/>
      <c r="F43" s="157"/>
      <c r="G43" s="22"/>
    </row>
    <row r="44" spans="2:10">
      <c r="B44" s="73">
        <v>7</v>
      </c>
      <c r="C44" s="9"/>
      <c r="D44" s="155"/>
      <c r="E44" s="156"/>
      <c r="F44" s="157"/>
      <c r="G44" s="22"/>
    </row>
    <row r="45" spans="2:10">
      <c r="B45" s="73">
        <v>8</v>
      </c>
      <c r="C45" s="9"/>
      <c r="D45" s="155"/>
      <c r="E45" s="156"/>
      <c r="F45" s="157"/>
      <c r="G45" s="22"/>
    </row>
    <row r="46" spans="2:10">
      <c r="B46" s="73">
        <v>9</v>
      </c>
      <c r="C46" s="9"/>
      <c r="D46" s="155"/>
      <c r="E46" s="156"/>
      <c r="F46" s="157"/>
      <c r="G46" s="22"/>
    </row>
    <row r="47" spans="2:10">
      <c r="B47" s="73">
        <v>10</v>
      </c>
      <c r="C47" s="9"/>
      <c r="D47" s="155"/>
      <c r="E47" s="156"/>
      <c r="F47" s="157"/>
      <c r="G47" s="22"/>
    </row>
    <row r="48" spans="2:10">
      <c r="B48" s="73">
        <v>11</v>
      </c>
      <c r="C48" s="9"/>
      <c r="D48" s="155"/>
      <c r="E48" s="156"/>
      <c r="F48" s="157"/>
      <c r="G48" s="22"/>
    </row>
    <row r="49" spans="2:7" ht="14.45" customHeight="1">
      <c r="B49" s="73">
        <v>12</v>
      </c>
      <c r="C49" s="9"/>
      <c r="D49" s="155"/>
      <c r="E49" s="156"/>
      <c r="F49" s="157"/>
      <c r="G49" s="22"/>
    </row>
    <row r="50" spans="2:7">
      <c r="B50" s="73">
        <v>13</v>
      </c>
      <c r="C50" s="9"/>
      <c r="D50" s="155"/>
      <c r="E50" s="156"/>
      <c r="F50" s="157"/>
      <c r="G50" s="22"/>
    </row>
    <row r="51" spans="2:7">
      <c r="B51" s="73">
        <v>14</v>
      </c>
      <c r="C51" s="9"/>
      <c r="D51" s="155"/>
      <c r="E51" s="156"/>
      <c r="F51" s="157"/>
      <c r="G51" s="22"/>
    </row>
    <row r="52" spans="2:7">
      <c r="B52" s="73">
        <v>15</v>
      </c>
      <c r="C52" s="9"/>
      <c r="D52" s="155"/>
      <c r="E52" s="156"/>
      <c r="F52" s="157"/>
      <c r="G52" s="22"/>
    </row>
    <row r="53" spans="2:7">
      <c r="B53" s="73">
        <v>16</v>
      </c>
      <c r="C53" s="9"/>
      <c r="D53" s="155"/>
      <c r="E53" s="156"/>
      <c r="F53" s="157"/>
      <c r="G53" s="22"/>
    </row>
    <row r="54" spans="2:7">
      <c r="B54" s="73">
        <v>17</v>
      </c>
      <c r="C54" s="9"/>
      <c r="D54" s="155"/>
      <c r="E54" s="156"/>
      <c r="F54" s="157"/>
      <c r="G54" s="22"/>
    </row>
    <row r="55" spans="2:7">
      <c r="B55" s="73">
        <v>18</v>
      </c>
      <c r="C55" s="9"/>
      <c r="D55" s="155"/>
      <c r="E55" s="156"/>
      <c r="F55" s="157"/>
      <c r="G55" s="22"/>
    </row>
    <row r="56" spans="2:7">
      <c r="B56" s="73">
        <v>19</v>
      </c>
      <c r="C56" s="9"/>
      <c r="D56" s="155"/>
      <c r="E56" s="156"/>
      <c r="F56" s="157"/>
      <c r="G56" s="22"/>
    </row>
    <row r="57" spans="2:7" ht="14.65" thickBot="1">
      <c r="B57" s="73">
        <v>20</v>
      </c>
      <c r="C57" s="10"/>
      <c r="D57" s="158"/>
      <c r="E57" s="159"/>
      <c r="F57" s="160"/>
      <c r="G57" s="22"/>
    </row>
    <row r="58" spans="2:7" ht="14.65" thickTop="1">
      <c r="B58" s="61"/>
      <c r="C58" s="161" t="s">
        <v>51</v>
      </c>
      <c r="D58" s="162"/>
      <c r="E58" s="162"/>
      <c r="F58" s="163"/>
      <c r="G58" s="74">
        <f>SUM(G38:G57)</f>
        <v>0</v>
      </c>
    </row>
    <row r="59" spans="2:7">
      <c r="C59" s="62" t="s">
        <v>62</v>
      </c>
    </row>
  </sheetData>
  <mergeCells count="48">
    <mergeCell ref="D37:F37"/>
    <mergeCell ref="D38:F38"/>
    <mergeCell ref="D39:F39"/>
    <mergeCell ref="D23:F23"/>
    <mergeCell ref="D24:F24"/>
    <mergeCell ref="D25:F25"/>
    <mergeCell ref="D26:F26"/>
    <mergeCell ref="C34:J34"/>
    <mergeCell ref="D28:F28"/>
    <mergeCell ref="D29:F29"/>
    <mergeCell ref="C30:F30"/>
    <mergeCell ref="D18:F18"/>
    <mergeCell ref="D19:F19"/>
    <mergeCell ref="D20:F20"/>
    <mergeCell ref="D21:F21"/>
    <mergeCell ref="D22:F22"/>
    <mergeCell ref="D50:F50"/>
    <mergeCell ref="D51:F51"/>
    <mergeCell ref="D52:F52"/>
    <mergeCell ref="D17:F17"/>
    <mergeCell ref="F2:H2"/>
    <mergeCell ref="F3:H3"/>
    <mergeCell ref="B6:H6"/>
    <mergeCell ref="D9:F9"/>
    <mergeCell ref="D10:F10"/>
    <mergeCell ref="D11:F11"/>
    <mergeCell ref="D12:F12"/>
    <mergeCell ref="D13:F13"/>
    <mergeCell ref="D14:F14"/>
    <mergeCell ref="D15:F15"/>
    <mergeCell ref="D16:F16"/>
    <mergeCell ref="D27:F27"/>
    <mergeCell ref="D56:F56"/>
    <mergeCell ref="D57:F57"/>
    <mergeCell ref="C58:F58"/>
    <mergeCell ref="D40:F40"/>
    <mergeCell ref="D41:F41"/>
    <mergeCell ref="D53:F53"/>
    <mergeCell ref="D54:F54"/>
    <mergeCell ref="D55:F55"/>
    <mergeCell ref="D42:F42"/>
    <mergeCell ref="D43:F43"/>
    <mergeCell ref="D44:F44"/>
    <mergeCell ref="D45:F45"/>
    <mergeCell ref="D46:F46"/>
    <mergeCell ref="D47:F47"/>
    <mergeCell ref="D48:F48"/>
    <mergeCell ref="D49:F49"/>
  </mergeCells>
  <pageMargins left="0.7" right="0.7" top="0.75" bottom="0.75" header="0.3" footer="0.3"/>
  <pageSetup scale="28" orientation="landscape"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IR</dc:creator>
  <cp:keywords/>
  <dc:description/>
  <cp:lastModifiedBy>mfurac@ikasoconsulting.com</cp:lastModifiedBy>
  <cp:revision/>
  <dcterms:created xsi:type="dcterms:W3CDTF">2024-04-09T22:57:35Z</dcterms:created>
  <dcterms:modified xsi:type="dcterms:W3CDTF">2026-01-07T22:15:37Z</dcterms:modified>
  <cp:category/>
  <cp:contentStatus/>
</cp:coreProperties>
</file>